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550" windowHeight="8145" activeTab="4"/>
  </bookViews>
  <sheets>
    <sheet name="Preselectie" sheetId="1" r:id="rId1"/>
    <sheet name="Jocul in Grupe" sheetId="2" r:id="rId2"/>
    <sheet name="Jocul pentru clasament" sheetId="3" r:id="rId3"/>
    <sheet name="FINALA" sheetId="4" r:id="rId4"/>
    <sheet name="Clasament final" sheetId="5" r:id="rId5"/>
  </sheets>
  <definedNames>
    <definedName name="_xlnm.Print_Area" localSheetId="3">'FINALA'!$A$1:$N$22</definedName>
    <definedName name="_xlnm.Print_Area" localSheetId="1">'Jocul in Grupe'!$A$1:$AB$37</definedName>
    <definedName name="_xlnm.Print_Area" localSheetId="2">'Jocul pentru clasament'!$A$1:$R$52</definedName>
  </definedNames>
  <calcPr fullCalcOnLoad="1"/>
</workbook>
</file>

<file path=xl/sharedStrings.xml><?xml version="1.0" encoding="utf-8"?>
<sst xmlns="http://schemas.openxmlformats.org/spreadsheetml/2006/main" count="161" uniqueCount="63">
  <si>
    <t>N/o</t>
  </si>
  <si>
    <t>Denumire echipă</t>
  </si>
  <si>
    <t>Cap de serie</t>
  </si>
  <si>
    <t>Ijoker</t>
  </si>
  <si>
    <t>Itrick</t>
  </si>
  <si>
    <t>Total Joc</t>
  </si>
  <si>
    <t>5-IT</t>
  </si>
  <si>
    <t>3-IJ</t>
  </si>
  <si>
    <t>Viaţa e un joc. Jocul este CUC.</t>
  </si>
  <si>
    <t>I. JOCUL ÎN GRUPE</t>
  </si>
  <si>
    <t>Grupa A</t>
  </si>
  <si>
    <t>Grupa B</t>
  </si>
  <si>
    <t>Grupa C</t>
  </si>
  <si>
    <t>TOTAL</t>
  </si>
  <si>
    <t>Întrebarea nr.</t>
  </si>
  <si>
    <t>Acord</t>
  </si>
  <si>
    <t>Lareme</t>
  </si>
  <si>
    <t xml:space="preserve">Întrebarea nr. </t>
  </si>
  <si>
    <t>V</t>
  </si>
  <si>
    <t>E</t>
  </si>
  <si>
    <t>I</t>
  </si>
  <si>
    <t>PCT</t>
  </si>
  <si>
    <t>C-</t>
  </si>
  <si>
    <t>G</t>
  </si>
  <si>
    <t>Mix</t>
  </si>
  <si>
    <t>Asachi</t>
  </si>
  <si>
    <t>Locurile 5-9</t>
  </si>
  <si>
    <t>Locurile 1-4</t>
  </si>
  <si>
    <t>Întrebare</t>
  </si>
  <si>
    <t>19-IJ</t>
  </si>
  <si>
    <r>
      <t xml:space="preserve">Runda </t>
    </r>
    <r>
      <rPr>
        <b/>
        <sz val="18"/>
        <color indexed="20"/>
        <rFont val="Arial"/>
        <family val="2"/>
      </rPr>
      <t>1</t>
    </r>
  </si>
  <si>
    <r>
      <t xml:space="preserve">Runda </t>
    </r>
    <r>
      <rPr>
        <b/>
        <sz val="18"/>
        <color indexed="20"/>
        <rFont val="Arial"/>
        <family val="2"/>
      </rPr>
      <t>2</t>
    </r>
  </si>
  <si>
    <r>
      <t xml:space="preserve">Runda </t>
    </r>
    <r>
      <rPr>
        <b/>
        <sz val="18"/>
        <color indexed="20"/>
        <rFont val="Arial"/>
        <family val="2"/>
      </rPr>
      <t>3</t>
    </r>
  </si>
  <si>
    <t>CLASAMENT FINAL</t>
  </si>
  <si>
    <t>Total Runda</t>
  </si>
  <si>
    <t>Extazy</t>
  </si>
  <si>
    <t>WTH</t>
  </si>
  <si>
    <t>Chipitoc</t>
  </si>
  <si>
    <t>Zombii</t>
  </si>
  <si>
    <t>Grupe</t>
  </si>
  <si>
    <t>JC Runda 1</t>
  </si>
  <si>
    <t>JC Runda 2</t>
  </si>
  <si>
    <t>JC Runda 3</t>
  </si>
  <si>
    <t>FINALA</t>
  </si>
  <si>
    <t>Randament</t>
  </si>
  <si>
    <t>14-IT</t>
  </si>
  <si>
    <t>PRESELECTIE</t>
  </si>
  <si>
    <t>7-IJ</t>
  </si>
  <si>
    <t>12-IJ</t>
  </si>
  <si>
    <t>PODIUM CUPA INTEL 2008</t>
  </si>
  <si>
    <t>10 Lei</t>
  </si>
  <si>
    <t>MIX</t>
  </si>
  <si>
    <t>LAREME</t>
  </si>
  <si>
    <t>Despre Napoleon</t>
  </si>
  <si>
    <t>Despre Elizabeta I</t>
  </si>
  <si>
    <t>Despre topul inventiilor</t>
  </si>
  <si>
    <t>Despre Charles Darwin</t>
  </si>
  <si>
    <t>Despre Michelangelo</t>
  </si>
  <si>
    <t>Despre Milestii-Mici</t>
  </si>
  <si>
    <t>Blitz</t>
  </si>
  <si>
    <t>Despre jokei</t>
  </si>
  <si>
    <t>Despre alchimist</t>
  </si>
  <si>
    <t>Despre Dali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</si>
</sst>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mm:ss.0;@"/>
    <numFmt numFmtId="181" formatCode="h:mm:ss;@"/>
    <numFmt numFmtId="182" formatCode="[$-419]d\ mmm;@"/>
    <numFmt numFmtId="183" formatCode="[$-409]d\-mmm;@"/>
    <numFmt numFmtId="184" formatCode="h:mm;@"/>
    <numFmt numFmtId="185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trike/>
      <sz val="10"/>
      <color indexed="10"/>
      <name val="Papyrus"/>
      <family val="4"/>
    </font>
    <font>
      <b/>
      <sz val="14"/>
      <color indexed="16"/>
      <name val="Century Gothic"/>
      <family val="2"/>
    </font>
    <font>
      <b/>
      <sz val="10"/>
      <color indexed="16"/>
      <name val="Arial"/>
      <family val="0"/>
    </font>
    <font>
      <b/>
      <sz val="14"/>
      <color indexed="16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trike/>
      <sz val="10"/>
      <name val="Papyrus"/>
      <family val="4"/>
    </font>
    <font>
      <b/>
      <sz val="14"/>
      <color indexed="9"/>
      <name val="Century Gothic"/>
      <family val="2"/>
    </font>
    <font>
      <b/>
      <sz val="10"/>
      <color indexed="43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trike/>
      <sz val="10"/>
      <name val="Papyrus"/>
      <family val="4"/>
    </font>
    <font>
      <b/>
      <sz val="14"/>
      <color indexed="12"/>
      <name val="Arial"/>
      <family val="2"/>
    </font>
    <font>
      <b/>
      <sz val="1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dotted">
        <color indexed="16"/>
      </right>
      <top style="thick">
        <color indexed="16"/>
      </top>
      <bottom style="dotted">
        <color indexed="16"/>
      </bottom>
    </border>
    <border>
      <left style="dotted">
        <color indexed="16"/>
      </left>
      <right style="dotted">
        <color indexed="16"/>
      </right>
      <top style="thick">
        <color indexed="16"/>
      </top>
      <bottom style="dotted">
        <color indexed="16"/>
      </bottom>
    </border>
    <border>
      <left style="dotted">
        <color indexed="16"/>
      </left>
      <right style="thin">
        <color indexed="16"/>
      </right>
      <top style="thick">
        <color indexed="16"/>
      </top>
      <bottom style="dotted">
        <color indexed="16"/>
      </bottom>
    </border>
    <border>
      <left style="thin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  <border>
      <left style="dotted">
        <color indexed="16"/>
      </left>
      <right style="thin">
        <color indexed="16"/>
      </right>
      <top style="dotted">
        <color indexed="16"/>
      </top>
      <bottom style="dotted">
        <color indexed="16"/>
      </bottom>
    </border>
    <border>
      <left style="thin">
        <color indexed="16"/>
      </left>
      <right style="dotted">
        <color indexed="16"/>
      </right>
      <top style="dotted">
        <color indexed="16"/>
      </top>
      <bottom style="thick">
        <color indexed="16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thick">
        <color indexed="16"/>
      </bottom>
    </border>
    <border>
      <left style="dotted">
        <color indexed="16"/>
      </left>
      <right style="thin">
        <color indexed="16"/>
      </right>
      <top style="dotted">
        <color indexed="16"/>
      </top>
      <bottom style="thick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ck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thick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1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ck">
        <color indexed="16"/>
      </left>
      <right style="thin">
        <color indexed="26"/>
      </right>
      <top style="thin">
        <color indexed="26"/>
      </top>
      <bottom style="thick">
        <color indexed="16"/>
      </bottom>
    </border>
    <border>
      <left style="thick">
        <color indexed="54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54"/>
      </left>
      <right style="thin">
        <color indexed="9"/>
      </right>
      <top style="thin">
        <color indexed="9"/>
      </top>
      <bottom style="thick">
        <color indexed="54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54"/>
      </left>
      <right style="thick">
        <color indexed="54"/>
      </right>
      <top style="thin">
        <color indexed="9"/>
      </top>
      <bottom style="thin">
        <color indexed="9"/>
      </bottom>
    </border>
    <border>
      <left style="thick">
        <color indexed="54"/>
      </left>
      <right style="thick">
        <color indexed="54"/>
      </right>
      <top style="thin">
        <color indexed="9"/>
      </top>
      <bottom style="thick">
        <color indexed="54"/>
      </bottom>
    </border>
    <border>
      <left style="thick">
        <color indexed="57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57"/>
      </left>
      <right style="thin">
        <color indexed="9"/>
      </right>
      <top style="thin">
        <color indexed="9"/>
      </top>
      <bottom style="thick">
        <color indexed="57"/>
      </bottom>
    </border>
    <border>
      <left style="thick">
        <color indexed="21"/>
      </left>
      <right style="thick">
        <color indexed="21"/>
      </right>
      <top style="thin">
        <color indexed="9"/>
      </top>
      <bottom style="thin">
        <color indexed="9"/>
      </bottom>
    </border>
    <border>
      <left style="thick">
        <color indexed="21"/>
      </left>
      <right style="thick">
        <color indexed="21"/>
      </right>
      <top style="thin">
        <color indexed="9"/>
      </top>
      <bottom style="thick">
        <color indexed="21"/>
      </bottom>
    </border>
    <border>
      <left style="thin">
        <color indexed="16"/>
      </left>
      <right style="thin">
        <color indexed="16"/>
      </right>
      <top style="thick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ck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ck">
        <color indexed="16"/>
      </top>
      <bottom style="thin">
        <color indexed="16"/>
      </bottom>
    </border>
    <border>
      <left style="dotted">
        <color indexed="54"/>
      </left>
      <right style="dotted">
        <color indexed="54"/>
      </right>
      <top style="dotted">
        <color indexed="54"/>
      </top>
      <bottom style="dotted">
        <color indexed="54"/>
      </bottom>
    </border>
    <border>
      <left style="dotted">
        <color indexed="54"/>
      </left>
      <right style="dotted">
        <color indexed="54"/>
      </right>
      <top>
        <color indexed="63"/>
      </top>
      <bottom style="dotted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ck">
        <color indexed="54"/>
      </bottom>
    </border>
    <border>
      <left style="dotted">
        <color indexed="54"/>
      </left>
      <right style="dotted">
        <color indexed="54"/>
      </right>
      <top style="dotted">
        <color indexed="54"/>
      </top>
      <bottom style="thick">
        <color indexed="5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dotted">
        <color indexed="57"/>
      </left>
      <right style="dotted">
        <color indexed="57"/>
      </right>
      <top style="thick">
        <color indexed="57"/>
      </top>
      <bottom style="dotted">
        <color indexed="57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thick">
        <color indexed="57"/>
      </bottom>
    </border>
    <border>
      <left style="dotted">
        <color indexed="57"/>
      </left>
      <right>
        <color indexed="63"/>
      </right>
      <top style="thick">
        <color indexed="57"/>
      </top>
      <bottom style="dotted">
        <color indexed="57"/>
      </bottom>
    </border>
    <border>
      <left style="dotted">
        <color indexed="57"/>
      </left>
      <right>
        <color indexed="63"/>
      </right>
      <top style="dotted">
        <color indexed="57"/>
      </top>
      <bottom style="dotted">
        <color indexed="57"/>
      </bottom>
    </border>
    <border>
      <left style="dotted">
        <color indexed="57"/>
      </left>
      <right>
        <color indexed="63"/>
      </right>
      <top style="dotted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21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21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21"/>
      </right>
      <top style="thin">
        <color indexed="57"/>
      </top>
      <bottom style="thick">
        <color indexed="57"/>
      </bottom>
    </border>
    <border>
      <left style="thin">
        <color indexed="54"/>
      </left>
      <right style="thick">
        <color indexed="54"/>
      </right>
      <top style="thick">
        <color indexed="54"/>
      </top>
      <bottom style="thin">
        <color indexed="54"/>
      </bottom>
    </border>
    <border>
      <left style="thin">
        <color indexed="54"/>
      </left>
      <right style="thick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ck">
        <color indexed="54"/>
      </right>
      <top style="thin">
        <color indexed="54"/>
      </top>
      <bottom style="thick">
        <color indexed="54"/>
      </bottom>
    </border>
    <border>
      <left style="thin">
        <color indexed="26"/>
      </left>
      <right style="thin">
        <color indexed="16"/>
      </right>
      <top>
        <color indexed="63"/>
      </top>
      <bottom style="thin">
        <color indexed="26"/>
      </bottom>
    </border>
    <border>
      <left style="thick">
        <color indexed="16"/>
      </left>
      <right style="thin">
        <color indexed="26"/>
      </right>
      <top>
        <color indexed="63"/>
      </top>
      <bottom style="thin">
        <color indexed="26"/>
      </bottom>
    </border>
    <border>
      <left style="thick">
        <color indexed="16"/>
      </left>
      <right style="thick">
        <color indexed="16"/>
      </right>
      <top>
        <color indexed="63"/>
      </top>
      <bottom style="thin">
        <color indexed="9"/>
      </bottom>
    </border>
    <border>
      <left style="thick">
        <color indexed="16"/>
      </left>
      <right style="thick">
        <color indexed="16"/>
      </right>
      <top style="thin">
        <color indexed="9"/>
      </top>
      <bottom style="thin">
        <color indexed="9"/>
      </bottom>
    </border>
    <border>
      <left style="thick">
        <color indexed="16"/>
      </left>
      <right style="thick">
        <color indexed="16"/>
      </right>
      <top style="thin">
        <color indexed="9"/>
      </top>
      <bottom style="thick">
        <color indexed="16"/>
      </bottom>
    </border>
    <border>
      <left style="thin">
        <color indexed="26"/>
      </left>
      <right style="thin">
        <color indexed="1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16"/>
      </right>
      <top style="thin">
        <color indexed="26"/>
      </top>
      <bottom style="thick">
        <color indexed="16"/>
      </bottom>
    </border>
    <border>
      <left style="thick">
        <color indexed="16"/>
      </left>
      <right style="medium">
        <color indexed="16"/>
      </right>
      <top style="thin">
        <color indexed="9"/>
      </top>
      <bottom style="thin">
        <color indexed="9"/>
      </bottom>
    </border>
    <border>
      <left style="thick">
        <color indexed="16"/>
      </left>
      <right style="medium">
        <color indexed="16"/>
      </right>
      <top style="thin">
        <color indexed="9"/>
      </top>
      <bottom>
        <color indexed="63"/>
      </bottom>
    </border>
    <border>
      <left style="thick">
        <color indexed="54"/>
      </left>
      <right style="thick">
        <color indexed="54"/>
      </right>
      <top>
        <color indexed="63"/>
      </top>
      <bottom style="thin">
        <color indexed="9"/>
      </bottom>
    </border>
    <border>
      <left style="thick">
        <color indexed="54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54"/>
      </left>
      <right style="medium">
        <color indexed="54"/>
      </right>
      <top style="thin">
        <color indexed="9"/>
      </top>
      <bottom style="thin">
        <color indexed="9"/>
      </bottom>
    </border>
    <border>
      <left style="thick">
        <color indexed="21"/>
      </left>
      <right style="thick">
        <color indexed="21"/>
      </right>
      <top>
        <color indexed="63"/>
      </top>
      <bottom style="thin">
        <color indexed="9"/>
      </bottom>
    </border>
    <border>
      <left style="thin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21"/>
      </left>
      <right style="medium">
        <color indexed="21"/>
      </right>
      <top style="thin">
        <color indexed="9"/>
      </top>
      <bottom style="thin">
        <color indexed="9"/>
      </bottom>
    </border>
    <border>
      <left style="thin">
        <color indexed="57"/>
      </left>
      <right style="thick">
        <color indexed="21"/>
      </right>
      <top>
        <color indexed="63"/>
      </top>
      <bottom style="thick">
        <color indexed="57"/>
      </bottom>
    </border>
    <border>
      <left style="thin">
        <color indexed="57"/>
      </left>
      <right style="thick">
        <color indexed="21"/>
      </right>
      <top style="thick">
        <color indexed="57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26"/>
      </right>
      <top style="thick">
        <color indexed="16"/>
      </top>
      <bottom>
        <color indexed="63"/>
      </bottom>
    </border>
    <border>
      <left style="thin">
        <color indexed="26"/>
      </left>
      <right style="thin">
        <color indexed="16"/>
      </right>
      <top style="thick">
        <color indexed="16"/>
      </top>
      <bottom>
        <color indexed="63"/>
      </bottom>
    </border>
    <border>
      <left style="thick">
        <color indexed="54"/>
      </left>
      <right style="thin">
        <color indexed="9"/>
      </right>
      <top style="thick">
        <color indexed="54"/>
      </top>
      <bottom>
        <color indexed="63"/>
      </bottom>
    </border>
    <border>
      <left style="thick">
        <color indexed="57"/>
      </left>
      <right style="thin">
        <color indexed="9"/>
      </right>
      <top style="thick">
        <color indexed="57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54"/>
      </left>
      <right style="thick">
        <color indexed="54"/>
      </right>
      <top style="thick">
        <color indexed="54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54"/>
      </right>
      <top style="thick">
        <color indexed="54"/>
      </top>
      <bottom>
        <color indexed="63"/>
      </bottom>
    </border>
    <border>
      <left style="thin">
        <color indexed="54"/>
      </left>
      <right style="thick">
        <color indexed="54"/>
      </right>
      <top style="thick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ck">
        <color indexed="54"/>
      </bottom>
    </border>
    <border>
      <left style="thin">
        <color indexed="54"/>
      </left>
      <right style="thick">
        <color indexed="54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ck">
        <color indexed="54"/>
      </top>
      <bottom style="thin">
        <color indexed="54"/>
      </bottom>
    </border>
    <border>
      <left>
        <color indexed="63"/>
      </left>
      <right style="thin">
        <color indexed="16"/>
      </right>
      <top style="thick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4"/>
      </right>
      <top style="thin">
        <color indexed="54"/>
      </top>
      <bottom style="thick">
        <color indexed="54"/>
      </bottom>
    </border>
    <border>
      <left>
        <color indexed="63"/>
      </left>
      <right style="dotted">
        <color indexed="54"/>
      </right>
      <top>
        <color indexed="63"/>
      </top>
      <bottom style="dotted">
        <color indexed="54"/>
      </bottom>
    </border>
    <border>
      <left>
        <color indexed="63"/>
      </left>
      <right style="dotted">
        <color indexed="54"/>
      </right>
      <top style="dotted">
        <color indexed="54"/>
      </top>
      <bottom style="dotted">
        <color indexed="54"/>
      </bottom>
    </border>
    <border>
      <left>
        <color indexed="63"/>
      </left>
      <right style="dotted">
        <color indexed="54"/>
      </right>
      <top style="dotted">
        <color indexed="54"/>
      </top>
      <bottom style="thick">
        <color indexed="54"/>
      </bottom>
    </border>
    <border>
      <left style="thin">
        <color indexed="9"/>
      </left>
      <right style="thin">
        <color indexed="54"/>
      </right>
      <top style="thick">
        <color indexed="54"/>
      </top>
      <bottom>
        <color indexed="63"/>
      </bottom>
    </border>
    <border>
      <left style="thin">
        <color indexed="9"/>
      </left>
      <right style="thin">
        <color indexed="54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4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4"/>
      </right>
      <top style="thin">
        <color indexed="9"/>
      </top>
      <bottom style="thick">
        <color indexed="54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dotted">
        <color indexed="57"/>
      </right>
      <top style="thick">
        <color indexed="57"/>
      </top>
      <bottom style="dotted">
        <color indexed="57"/>
      </bottom>
    </border>
    <border>
      <left>
        <color indexed="63"/>
      </left>
      <right style="dotted">
        <color indexed="57"/>
      </right>
      <top style="dotted">
        <color indexed="57"/>
      </top>
      <bottom style="dotted">
        <color indexed="57"/>
      </bottom>
    </border>
    <border>
      <left>
        <color indexed="63"/>
      </left>
      <right style="dotted">
        <color indexed="57"/>
      </right>
      <top style="dotted">
        <color indexed="57"/>
      </top>
      <bottom style="thick">
        <color indexed="57"/>
      </bottom>
    </border>
    <border>
      <left style="thin">
        <color indexed="9"/>
      </left>
      <right style="thin">
        <color indexed="21"/>
      </right>
      <top style="thick">
        <color indexed="57"/>
      </top>
      <bottom>
        <color indexed="63"/>
      </bottom>
    </border>
    <border>
      <left style="thin">
        <color indexed="9"/>
      </left>
      <right style="thin">
        <color indexed="21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ck">
        <color indexed="57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53"/>
      </left>
      <right style="thin">
        <color indexed="26"/>
      </right>
      <top style="thick">
        <color indexed="53"/>
      </top>
      <bottom>
        <color indexed="63"/>
      </bottom>
    </border>
    <border>
      <left style="thin">
        <color indexed="26"/>
      </left>
      <right style="thin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53"/>
      </right>
      <top style="thin">
        <color indexed="26"/>
      </top>
      <bottom style="thin">
        <color indexed="26"/>
      </bottom>
    </border>
    <border>
      <left style="thick">
        <color indexed="53"/>
      </left>
      <right style="thin">
        <color indexed="26"/>
      </right>
      <top style="thin">
        <color indexed="26"/>
      </top>
      <bottom style="thin">
        <color indexed="9"/>
      </bottom>
    </border>
    <border>
      <left style="thin">
        <color indexed="26"/>
      </left>
      <right style="thin">
        <color indexed="53"/>
      </right>
      <top style="thin">
        <color indexed="26"/>
      </top>
      <bottom style="thin">
        <color indexed="9"/>
      </bottom>
    </border>
    <border>
      <left style="thick">
        <color indexed="53"/>
      </left>
      <right style="thin">
        <color indexed="26"/>
      </right>
      <top>
        <color indexed="63"/>
      </top>
      <bottom style="thick">
        <color indexed="53"/>
      </bottom>
    </border>
    <border>
      <left style="thin">
        <color indexed="26"/>
      </left>
      <right style="thin">
        <color indexed="53"/>
      </right>
      <top>
        <color indexed="63"/>
      </top>
      <bottom style="thick">
        <color indexed="53"/>
      </bottom>
    </border>
    <border>
      <left style="thin">
        <color indexed="53"/>
      </left>
      <right style="dotted">
        <color indexed="53"/>
      </right>
      <top style="thick">
        <color indexed="53"/>
      </top>
      <bottom style="thick">
        <color indexed="53"/>
      </bottom>
    </border>
    <border>
      <left style="dotted">
        <color indexed="53"/>
      </left>
      <right style="dotted">
        <color indexed="53"/>
      </right>
      <top style="thick">
        <color indexed="53"/>
      </top>
      <bottom style="thick">
        <color indexed="53"/>
      </bottom>
    </border>
    <border>
      <left style="dotted">
        <color indexed="53"/>
      </left>
      <right style="thin">
        <color indexed="53"/>
      </right>
      <top style="thick">
        <color indexed="53"/>
      </top>
      <bottom style="thick">
        <color indexed="53"/>
      </bottom>
    </border>
    <border>
      <left style="thin">
        <color indexed="53"/>
      </left>
      <right style="dotted">
        <color indexed="53"/>
      </right>
      <top style="thick">
        <color indexed="53"/>
      </top>
      <bottom style="dotted">
        <color indexed="53"/>
      </bottom>
    </border>
    <border>
      <left style="dotted">
        <color indexed="53"/>
      </left>
      <right style="dotted">
        <color indexed="53"/>
      </right>
      <top style="thick">
        <color indexed="53"/>
      </top>
      <bottom style="dotted">
        <color indexed="53"/>
      </bottom>
    </border>
    <border>
      <left style="dotted">
        <color indexed="53"/>
      </left>
      <right>
        <color indexed="63"/>
      </right>
      <top style="thick">
        <color indexed="53"/>
      </top>
      <bottom style="dotted">
        <color indexed="53"/>
      </bottom>
    </border>
    <border>
      <left style="thin">
        <color indexed="53"/>
      </left>
      <right style="dotted">
        <color indexed="53"/>
      </right>
      <top style="dotted">
        <color indexed="53"/>
      </top>
      <bottom style="dotted">
        <color indexed="53"/>
      </bottom>
    </border>
    <border>
      <left style="dotted">
        <color indexed="53"/>
      </left>
      <right style="dotted">
        <color indexed="53"/>
      </right>
      <top style="dotted">
        <color indexed="53"/>
      </top>
      <bottom style="dotted">
        <color indexed="53"/>
      </bottom>
    </border>
    <border>
      <left style="dotted">
        <color indexed="53"/>
      </left>
      <right>
        <color indexed="63"/>
      </right>
      <top style="dotted">
        <color indexed="53"/>
      </top>
      <bottom style="dotted">
        <color indexed="53"/>
      </bottom>
    </border>
    <border>
      <left style="thin">
        <color indexed="53"/>
      </left>
      <right style="dotted">
        <color indexed="53"/>
      </right>
      <top style="dotted">
        <color indexed="53"/>
      </top>
      <bottom style="thick">
        <color indexed="53"/>
      </bottom>
    </border>
    <border>
      <left style="dotted">
        <color indexed="53"/>
      </left>
      <right style="dotted">
        <color indexed="53"/>
      </right>
      <top style="dotted">
        <color indexed="53"/>
      </top>
      <bottom style="thick">
        <color indexed="53"/>
      </bottom>
    </border>
    <border>
      <left style="dotted">
        <color indexed="53"/>
      </left>
      <right>
        <color indexed="63"/>
      </right>
      <top style="dotted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53"/>
      </top>
      <bottom style="dotted">
        <color indexed="53"/>
      </bottom>
    </border>
    <border>
      <left>
        <color indexed="63"/>
      </left>
      <right>
        <color indexed="63"/>
      </right>
      <top style="dotted">
        <color indexed="53"/>
      </top>
      <bottom style="dotted">
        <color indexed="53"/>
      </bottom>
    </border>
    <border>
      <left>
        <color indexed="63"/>
      </left>
      <right>
        <color indexed="63"/>
      </right>
      <top style="dotted">
        <color indexed="53"/>
      </top>
      <bottom style="thick">
        <color indexed="53"/>
      </bottom>
    </border>
    <border>
      <left style="thick">
        <color indexed="53"/>
      </left>
      <right style="thick">
        <color indexed="53"/>
      </right>
      <top style="thin">
        <color indexed="9"/>
      </top>
      <bottom style="thin">
        <color indexed="9"/>
      </bottom>
    </border>
    <border>
      <left style="thick">
        <color indexed="53"/>
      </left>
      <right style="thick">
        <color indexed="53"/>
      </right>
      <top>
        <color indexed="63"/>
      </top>
      <bottom style="thin">
        <color indexed="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9"/>
      </bottom>
    </border>
    <border>
      <left style="thin">
        <color indexed="20"/>
      </left>
      <right style="thick">
        <color indexed="20"/>
      </right>
      <top style="thin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20"/>
      </top>
      <bottom style="thin">
        <color indexed="20"/>
      </bottom>
    </border>
    <border>
      <left style="thin">
        <color indexed="9"/>
      </left>
      <right style="thick">
        <color indexed="20"/>
      </right>
      <top style="thick">
        <color indexed="20"/>
      </top>
      <bottom style="thin">
        <color indexed="20"/>
      </bottom>
    </border>
    <border>
      <left style="thin">
        <color indexed="9"/>
      </left>
      <right style="thin">
        <color indexed="20"/>
      </right>
      <top style="thin">
        <color indexed="20"/>
      </top>
      <bottom style="thin">
        <color indexed="9"/>
      </bottom>
    </border>
    <border>
      <left style="thin">
        <color indexed="9"/>
      </left>
      <right style="thin">
        <color indexed="20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20"/>
      </right>
      <top style="thin">
        <color indexed="9"/>
      </top>
      <bottom style="thin">
        <color indexed="9"/>
      </bottom>
    </border>
    <border>
      <left style="thin">
        <color indexed="20"/>
      </left>
      <right style="thick">
        <color indexed="2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0"/>
      </right>
      <top style="thin">
        <color indexed="9"/>
      </top>
      <bottom style="thick">
        <color indexed="20"/>
      </bottom>
    </border>
    <border>
      <left style="thin">
        <color indexed="20"/>
      </left>
      <right style="thin">
        <color indexed="20"/>
      </right>
      <top style="thin">
        <color indexed="9"/>
      </top>
      <bottom style="thick">
        <color indexed="20"/>
      </bottom>
    </border>
    <border>
      <left style="thin">
        <color indexed="20"/>
      </left>
      <right style="thick">
        <color indexed="20"/>
      </right>
      <top style="thin">
        <color indexed="9"/>
      </top>
      <bottom style="thick">
        <color indexed="20"/>
      </bottom>
    </border>
    <border>
      <left style="thick">
        <color indexed="20"/>
      </left>
      <right style="dotted">
        <color indexed="20"/>
      </right>
      <top style="dotted">
        <color indexed="20"/>
      </top>
      <bottom style="dotted">
        <color indexed="20"/>
      </bottom>
    </border>
    <border>
      <left style="dotted">
        <color indexed="20"/>
      </left>
      <right style="dotted">
        <color indexed="20"/>
      </right>
      <top style="dotted">
        <color indexed="20"/>
      </top>
      <bottom style="dotted">
        <color indexed="20"/>
      </bottom>
    </border>
    <border>
      <left style="thick">
        <color indexed="20"/>
      </left>
      <right style="dotted">
        <color indexed="20"/>
      </right>
      <top style="dotted">
        <color indexed="20"/>
      </top>
      <bottom style="thick">
        <color indexed="20"/>
      </bottom>
    </border>
    <border>
      <left style="dotted">
        <color indexed="20"/>
      </left>
      <right style="dotted">
        <color indexed="20"/>
      </right>
      <top style="dotted">
        <color indexed="20"/>
      </top>
      <bottom style="thick">
        <color indexed="20"/>
      </bottom>
    </border>
    <border>
      <left style="thick">
        <color indexed="20"/>
      </left>
      <right style="dotted">
        <color indexed="20"/>
      </right>
      <top style="thick">
        <color indexed="20"/>
      </top>
      <bottom style="dotted">
        <color indexed="20"/>
      </bottom>
    </border>
    <border>
      <left style="dotted">
        <color indexed="20"/>
      </left>
      <right style="dotted">
        <color indexed="20"/>
      </right>
      <top style="thick">
        <color indexed="20"/>
      </top>
      <bottom style="dotted">
        <color indexed="20"/>
      </bottom>
    </border>
    <border>
      <left style="thick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ck">
        <color indexed="20"/>
      </bottom>
    </border>
    <border>
      <left style="dotted">
        <color indexed="20"/>
      </left>
      <right>
        <color indexed="63"/>
      </right>
      <top style="thick">
        <color indexed="20"/>
      </top>
      <bottom style="dotted">
        <color indexed="20"/>
      </bottom>
    </border>
    <border>
      <left style="dotted">
        <color indexed="20"/>
      </left>
      <right>
        <color indexed="63"/>
      </right>
      <top style="dotted">
        <color indexed="20"/>
      </top>
      <bottom style="dotted">
        <color indexed="20"/>
      </bottom>
    </border>
    <border>
      <left style="dotted">
        <color indexed="20"/>
      </left>
      <right>
        <color indexed="63"/>
      </right>
      <top style="dotted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ck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ck">
        <color indexed="20"/>
      </right>
      <top style="thin">
        <color indexed="9"/>
      </top>
      <bottom style="thin">
        <color indexed="9"/>
      </bottom>
    </border>
    <border>
      <left style="thick">
        <color indexed="20"/>
      </left>
      <right style="thick">
        <color indexed="20"/>
      </right>
      <top style="thin">
        <color indexed="9"/>
      </top>
      <bottom style="thick">
        <color indexed="20"/>
      </bottom>
    </border>
    <border>
      <left style="thick">
        <color indexed="20"/>
      </left>
      <right style="dotted">
        <color indexed="20"/>
      </right>
      <top>
        <color indexed="63"/>
      </top>
      <bottom style="dotted">
        <color indexed="20"/>
      </bottom>
    </border>
    <border>
      <left style="dotted">
        <color indexed="20"/>
      </left>
      <right style="dotted">
        <color indexed="20"/>
      </right>
      <top>
        <color indexed="63"/>
      </top>
      <bottom style="dotted">
        <color indexed="20"/>
      </bottom>
    </border>
    <border>
      <left style="dotted">
        <color indexed="20"/>
      </left>
      <right>
        <color indexed="63"/>
      </right>
      <top>
        <color indexed="63"/>
      </top>
      <bottom style="dotted">
        <color indexed="20"/>
      </bottom>
    </border>
    <border>
      <left style="dotted">
        <color indexed="20"/>
      </left>
      <right style="thin">
        <color indexed="20"/>
      </right>
      <top style="dotted">
        <color indexed="20"/>
      </top>
      <bottom style="dotted">
        <color indexed="20"/>
      </bottom>
    </border>
    <border>
      <left style="thin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ck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ck">
        <color indexed="20"/>
      </right>
      <top style="thin">
        <color indexed="20"/>
      </top>
      <bottom style="thick">
        <color indexed="20"/>
      </bottom>
    </border>
    <border>
      <left style="thin">
        <color indexed="9"/>
      </left>
      <right style="thin">
        <color indexed="20"/>
      </right>
      <top>
        <color indexed="63"/>
      </top>
      <bottom style="thin">
        <color indexed="9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9"/>
      </bottom>
    </border>
    <border>
      <left style="thin">
        <color indexed="20"/>
      </left>
      <right style="thick">
        <color indexed="20"/>
      </right>
      <top>
        <color indexed="63"/>
      </top>
      <bottom style="thin">
        <color indexed="9"/>
      </bottom>
    </border>
    <border>
      <left style="thick">
        <color indexed="20"/>
      </left>
      <right style="thin">
        <color indexed="9"/>
      </right>
      <top style="thick">
        <color indexed="20"/>
      </top>
      <bottom style="thin">
        <color indexed="20"/>
      </bottom>
    </border>
    <border>
      <left style="thick">
        <color indexed="20"/>
      </left>
      <right style="thin">
        <color indexed="9"/>
      </right>
      <top style="thin">
        <color indexed="20"/>
      </top>
      <bottom style="thin">
        <color indexed="9"/>
      </bottom>
    </border>
    <border>
      <left style="thick">
        <color indexed="20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2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20"/>
      </left>
      <right style="thin">
        <color indexed="9"/>
      </right>
      <top style="thin">
        <color indexed="9"/>
      </top>
      <bottom style="thick">
        <color indexed="20"/>
      </bottom>
    </border>
    <border>
      <left style="thin">
        <color indexed="9"/>
      </left>
      <right style="dotted">
        <color indexed="10"/>
      </right>
      <top style="medium">
        <color indexed="10"/>
      </top>
      <bottom style="dotted">
        <color indexed="10"/>
      </bottom>
    </border>
    <border>
      <left style="dotted">
        <color indexed="10"/>
      </left>
      <right style="thin">
        <color indexed="9"/>
      </right>
      <top style="medium">
        <color indexed="10"/>
      </top>
      <bottom style="dotted">
        <color indexed="10"/>
      </bottom>
    </border>
    <border>
      <left style="thin">
        <color indexed="9"/>
      </left>
      <right style="dotted">
        <color indexed="10"/>
      </right>
      <top style="dotted">
        <color indexed="10"/>
      </top>
      <bottom style="dotted">
        <color indexed="10"/>
      </bottom>
    </border>
    <border>
      <left style="dotted">
        <color indexed="10"/>
      </left>
      <right style="thin">
        <color indexed="9"/>
      </right>
      <top style="dotted">
        <color indexed="10"/>
      </top>
      <bottom style="dotted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0"/>
      </bottom>
    </border>
    <border>
      <left style="thin">
        <color indexed="9"/>
      </left>
      <right style="dotted">
        <color indexed="10"/>
      </right>
      <top style="dotted">
        <color indexed="10"/>
      </top>
      <bottom style="thick">
        <color indexed="10"/>
      </bottom>
    </border>
    <border>
      <left style="dotted">
        <color indexed="10"/>
      </left>
      <right style="thin">
        <color indexed="9"/>
      </right>
      <top style="dotted">
        <color indexed="10"/>
      </top>
      <bottom style="thick">
        <color indexed="10"/>
      </bottom>
    </border>
    <border>
      <left style="thin">
        <color indexed="53"/>
      </left>
      <right style="thick">
        <color indexed="53"/>
      </right>
      <top style="thick">
        <color indexed="53"/>
      </top>
      <bottom style="thin">
        <color indexed="9"/>
      </bottom>
    </border>
    <border>
      <left style="thin">
        <color indexed="53"/>
      </left>
      <right style="thick">
        <color indexed="53"/>
      </right>
      <top style="thin">
        <color indexed="9"/>
      </top>
      <bottom style="thin">
        <color indexed="9"/>
      </bottom>
    </border>
    <border>
      <left style="thin">
        <color indexed="53"/>
      </left>
      <right style="thick">
        <color indexed="53"/>
      </right>
      <top style="thin">
        <color indexed="9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ck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ck">
        <color indexed="5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6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16"/>
      </bottom>
    </border>
    <border>
      <left style="thick">
        <color indexed="30"/>
      </left>
      <right style="thin">
        <color indexed="30"/>
      </right>
      <top style="thick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ck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ck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ck">
        <color indexed="30"/>
      </bottom>
    </border>
    <border>
      <left style="thin">
        <color indexed="30"/>
      </left>
      <right style="thick">
        <color indexed="30"/>
      </right>
      <top style="thick">
        <color indexed="30"/>
      </top>
      <bottom style="thin">
        <color indexed="30"/>
      </bottom>
    </border>
    <border>
      <left style="thin">
        <color indexed="30"/>
      </left>
      <right style="thick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ck">
        <color indexed="30"/>
      </right>
      <top style="thin">
        <color indexed="30"/>
      </top>
      <bottom style="thick">
        <color indexed="30"/>
      </bottom>
    </border>
    <border>
      <left style="thick">
        <color indexed="5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 style="thin">
        <color indexed="30"/>
      </top>
      <bottom style="thick">
        <color indexed="30"/>
      </bottom>
    </border>
    <border>
      <left style="thin">
        <color indexed="9"/>
      </left>
      <right style="thick">
        <color indexed="30"/>
      </right>
      <top style="thick">
        <color indexed="30"/>
      </top>
      <bottom style="thin">
        <color indexed="30"/>
      </bottom>
    </border>
    <border>
      <left style="thin">
        <color indexed="9"/>
      </left>
      <right style="thick">
        <color indexed="30"/>
      </right>
      <top style="thin">
        <color indexed="30"/>
      </top>
      <bottom style="thick">
        <color indexed="30"/>
      </bottom>
    </border>
    <border>
      <left style="dotted">
        <color indexed="54"/>
      </left>
      <right>
        <color indexed="63"/>
      </right>
      <top>
        <color indexed="63"/>
      </top>
      <bottom style="dotted">
        <color indexed="54"/>
      </bottom>
    </border>
    <border>
      <left style="dotted">
        <color indexed="54"/>
      </left>
      <right>
        <color indexed="63"/>
      </right>
      <top style="dotted">
        <color indexed="54"/>
      </top>
      <bottom style="dotted">
        <color indexed="54"/>
      </bottom>
    </border>
    <border>
      <left style="dotted">
        <color indexed="54"/>
      </left>
      <right>
        <color indexed="63"/>
      </right>
      <top style="dotted">
        <color indexed="54"/>
      </top>
      <bottom style="thick">
        <color indexed="54"/>
      </bottom>
    </border>
    <border>
      <left style="thin">
        <color indexed="24"/>
      </left>
      <right style="thin">
        <color indexed="54"/>
      </right>
      <top style="thick">
        <color indexed="54"/>
      </top>
      <bottom style="thin">
        <color indexed="54"/>
      </bottom>
    </border>
    <border>
      <left style="thin">
        <color indexed="2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4"/>
      </left>
      <right style="thin">
        <color indexed="54"/>
      </right>
      <top style="thin">
        <color indexed="54"/>
      </top>
      <bottom style="thick">
        <color indexed="54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n">
        <color indexed="9"/>
      </right>
      <top>
        <color indexed="63"/>
      </top>
      <bottom style="thick">
        <color indexed="16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9"/>
      </top>
      <bottom style="thin">
        <color indexed="9"/>
      </bottom>
    </border>
    <border>
      <left style="medium">
        <color indexed="1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10"/>
      </bottom>
    </border>
    <border>
      <left style="thin">
        <color indexed="9"/>
      </left>
      <right style="thin">
        <color indexed="9"/>
      </right>
      <top style="thick">
        <color indexed="30"/>
      </top>
      <bottom style="thin">
        <color indexed="9"/>
      </bottom>
    </border>
    <border>
      <left style="thick">
        <color indexed="30"/>
      </left>
      <right style="thin">
        <color indexed="9"/>
      </right>
      <top style="thick">
        <color indexed="30"/>
      </top>
      <bottom style="thin">
        <color indexed="9"/>
      </bottom>
    </border>
    <border>
      <left style="thick">
        <color indexed="3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thin">
        <color indexed="9"/>
      </right>
      <top style="medium">
        <color indexed="16"/>
      </top>
      <bottom style="medium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6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181" fontId="10" fillId="0" borderId="14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 vertical="center" wrapText="1"/>
    </xf>
    <xf numFmtId="0" fontId="0" fillId="23" borderId="29" xfId="0" applyFill="1" applyBorder="1" applyAlignment="1">
      <alignment horizontal="center" vertical="center" wrapText="1"/>
    </xf>
    <xf numFmtId="0" fontId="0" fillId="23" borderId="30" xfId="0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0" fontId="11" fillId="26" borderId="32" xfId="0" applyFont="1" applyFill="1" applyBorder="1" applyAlignment="1">
      <alignment horizontal="center" vertical="center" wrapText="1"/>
    </xf>
    <xf numFmtId="0" fontId="11" fillId="26" borderId="33" xfId="0" applyFont="1" applyFill="1" applyBorder="1" applyAlignment="1">
      <alignment horizontal="center" vertical="center" wrapText="1"/>
    </xf>
    <xf numFmtId="0" fontId="11" fillId="27" borderId="34" xfId="0" applyFont="1" applyFill="1" applyBorder="1" applyAlignment="1">
      <alignment horizontal="center" vertical="center" wrapText="1"/>
    </xf>
    <xf numFmtId="0" fontId="11" fillId="27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28" borderId="37" xfId="0" applyFont="1" applyFill="1" applyBorder="1" applyAlignment="1">
      <alignment horizontal="center" vertical="center" wrapText="1"/>
    </xf>
    <xf numFmtId="0" fontId="3" fillId="28" borderId="3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1" fillId="18" borderId="39" xfId="0" applyFont="1" applyFill="1" applyBorder="1" applyAlignment="1">
      <alignment horizontal="center" vertical="center" wrapText="1"/>
    </xf>
    <xf numFmtId="0" fontId="11" fillId="18" borderId="40" xfId="0" applyFont="1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vertical="center" wrapText="1"/>
    </xf>
    <xf numFmtId="0" fontId="1" fillId="24" borderId="45" xfId="0" applyFont="1" applyFill="1" applyBorder="1" applyAlignment="1">
      <alignment vertical="center" wrapText="1"/>
    </xf>
    <xf numFmtId="0" fontId="1" fillId="24" borderId="46" xfId="0" applyFont="1" applyFill="1" applyBorder="1" applyAlignment="1">
      <alignment vertical="center" wrapText="1"/>
    </xf>
    <xf numFmtId="0" fontId="1" fillId="24" borderId="45" xfId="0" applyFont="1" applyFill="1" applyBorder="1" applyAlignment="1">
      <alignment vertical="center"/>
    </xf>
    <xf numFmtId="0" fontId="5" fillId="24" borderId="47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22" borderId="47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5" fillId="22" borderId="48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22" borderId="49" xfId="0" applyFont="1" applyFill="1" applyBorder="1" applyAlignment="1">
      <alignment horizontal="center" vertical="center" wrapText="1"/>
    </xf>
    <xf numFmtId="0" fontId="5" fillId="24" borderId="50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5" fillId="22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22" borderId="51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5" fillId="22" borderId="52" xfId="0" applyFont="1" applyFill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 wrapText="1"/>
    </xf>
    <xf numFmtId="0" fontId="5" fillId="22" borderId="53" xfId="0" applyFont="1" applyFill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5" fillId="22" borderId="54" xfId="0" applyFont="1" applyFill="1" applyBorder="1" applyAlignment="1">
      <alignment horizontal="center" vertical="center" wrapText="1"/>
    </xf>
    <xf numFmtId="0" fontId="5" fillId="24" borderId="55" xfId="0" applyFont="1" applyFill="1" applyBorder="1" applyAlignment="1">
      <alignment horizontal="center" vertical="center" wrapText="1"/>
    </xf>
    <xf numFmtId="0" fontId="5" fillId="24" borderId="56" xfId="0" applyFont="1" applyFill="1" applyBorder="1" applyAlignment="1">
      <alignment horizontal="center" vertical="center" wrapText="1"/>
    </xf>
    <xf numFmtId="0" fontId="5" fillId="24" borderId="57" xfId="0" applyFont="1" applyFill="1" applyBorder="1" applyAlignment="1">
      <alignment horizontal="center" vertical="center" wrapText="1"/>
    </xf>
    <xf numFmtId="0" fontId="0" fillId="23" borderId="58" xfId="0" applyFill="1" applyBorder="1" applyAlignment="1">
      <alignment horizontal="center" vertical="center" wrapText="1"/>
    </xf>
    <xf numFmtId="0" fontId="0" fillId="23" borderId="59" xfId="0" applyFill="1" applyBorder="1" applyAlignment="1">
      <alignment horizontal="center" vertical="center" wrapText="1"/>
    </xf>
    <xf numFmtId="0" fontId="0" fillId="23" borderId="60" xfId="0" applyFill="1" applyBorder="1" applyAlignment="1">
      <alignment horizontal="center" vertical="center" wrapText="1"/>
    </xf>
    <xf numFmtId="0" fontId="0" fillId="23" borderId="61" xfId="0" applyFill="1" applyBorder="1" applyAlignment="1">
      <alignment horizontal="center" vertical="center" wrapText="1"/>
    </xf>
    <xf numFmtId="0" fontId="0" fillId="23" borderId="51" xfId="0" applyFill="1" applyBorder="1" applyAlignment="1">
      <alignment horizontal="center" vertical="center" wrapText="1"/>
    </xf>
    <xf numFmtId="0" fontId="0" fillId="23" borderId="62" xfId="0" applyFill="1" applyBorder="1" applyAlignment="1">
      <alignment horizontal="center" vertical="center" wrapText="1"/>
    </xf>
    <xf numFmtId="0" fontId="0" fillId="23" borderId="63" xfId="0" applyFill="1" applyBorder="1" applyAlignment="1">
      <alignment horizontal="center" vertical="center" wrapText="1"/>
    </xf>
    <xf numFmtId="0" fontId="0" fillId="23" borderId="64" xfId="0" applyFill="1" applyBorder="1" applyAlignment="1">
      <alignment horizontal="center" vertical="center" wrapText="1"/>
    </xf>
    <xf numFmtId="0" fontId="0" fillId="23" borderId="65" xfId="0" applyFill="1" applyBorder="1" applyAlignment="1">
      <alignment horizontal="center" vertical="center" wrapText="1"/>
    </xf>
    <xf numFmtId="0" fontId="3" fillId="26" borderId="66" xfId="0" applyFont="1" applyFill="1" applyBorder="1" applyAlignment="1">
      <alignment vertical="center" wrapText="1"/>
    </xf>
    <xf numFmtId="0" fontId="3" fillId="26" borderId="67" xfId="0" applyFont="1" applyFill="1" applyBorder="1" applyAlignment="1">
      <alignment vertical="center" wrapText="1"/>
    </xf>
    <xf numFmtId="49" fontId="3" fillId="26" borderId="68" xfId="0" applyNumberFormat="1" applyFont="1" applyFill="1" applyBorder="1" applyAlignment="1">
      <alignment vertical="center" wrapText="1"/>
    </xf>
    <xf numFmtId="1" fontId="3" fillId="26" borderId="69" xfId="0" applyNumberFormat="1" applyFont="1" applyFill="1" applyBorder="1" applyAlignment="1">
      <alignment horizontal="center" vertical="center" wrapText="1"/>
    </xf>
    <xf numFmtId="1" fontId="3" fillId="26" borderId="70" xfId="0" applyNumberFormat="1" applyFont="1" applyFill="1" applyBorder="1" applyAlignment="1">
      <alignment horizontal="center" vertical="center" wrapText="1"/>
    </xf>
    <xf numFmtId="0" fontId="3" fillId="26" borderId="71" xfId="0" applyFont="1" applyFill="1" applyBorder="1" applyAlignment="1">
      <alignment horizontal="center" vertical="center" wrapText="1"/>
    </xf>
    <xf numFmtId="0" fontId="3" fillId="26" borderId="72" xfId="0" applyFont="1" applyFill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1" fontId="11" fillId="0" borderId="73" xfId="0" applyNumberFormat="1" applyFont="1" applyBorder="1" applyAlignment="1">
      <alignment horizontal="center" vertical="center" wrapText="1"/>
    </xf>
    <xf numFmtId="1" fontId="11" fillId="0" borderId="74" xfId="0" applyNumberFormat="1" applyFont="1" applyBorder="1" applyAlignment="1">
      <alignment horizontal="center" vertical="center" wrapText="1"/>
    </xf>
    <xf numFmtId="0" fontId="3" fillId="28" borderId="75" xfId="0" applyFont="1" applyFill="1" applyBorder="1" applyAlignment="1">
      <alignment vertical="center" wrapText="1"/>
    </xf>
    <xf numFmtId="0" fontId="3" fillId="27" borderId="76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3" fillId="18" borderId="78" xfId="0" applyFont="1" applyFill="1" applyBorder="1" applyAlignment="1">
      <alignment vertical="center" wrapText="1"/>
    </xf>
    <xf numFmtId="0" fontId="1" fillId="3" borderId="79" xfId="0" applyFont="1" applyFill="1" applyBorder="1" applyAlignment="1">
      <alignment horizontal="center" vertical="center" wrapText="1"/>
    </xf>
    <xf numFmtId="0" fontId="1" fillId="3" borderId="80" xfId="0" applyFont="1" applyFill="1" applyBorder="1" applyAlignment="1">
      <alignment horizontal="center" vertical="center" wrapText="1"/>
    </xf>
    <xf numFmtId="0" fontId="3" fillId="18" borderId="81" xfId="0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" fillId="22" borderId="83" xfId="0" applyFont="1" applyFill="1" applyBorder="1" applyAlignment="1">
      <alignment horizontal="center" vertical="center" wrapText="1"/>
    </xf>
    <xf numFmtId="0" fontId="1" fillId="22" borderId="84" xfId="0" applyFont="1" applyFill="1" applyBorder="1" applyAlignment="1">
      <alignment horizontal="center" vertical="center" wrapText="1"/>
    </xf>
    <xf numFmtId="0" fontId="1" fillId="22" borderId="85" xfId="0" applyFont="1" applyFill="1" applyBorder="1" applyAlignment="1">
      <alignment vertical="center" wrapText="1"/>
    </xf>
    <xf numFmtId="0" fontId="1" fillId="22" borderId="86" xfId="0" applyFont="1" applyFill="1" applyBorder="1" applyAlignment="1">
      <alignment horizontal="center" vertical="center" wrapText="1"/>
    </xf>
    <xf numFmtId="0" fontId="14" fillId="26" borderId="87" xfId="0" applyFont="1" applyFill="1" applyBorder="1" applyAlignment="1">
      <alignment horizontal="center" vertical="center" wrapText="1"/>
    </xf>
    <xf numFmtId="0" fontId="14" fillId="26" borderId="88" xfId="0" applyFont="1" applyFill="1" applyBorder="1" applyAlignment="1">
      <alignment horizontal="center" vertical="center" wrapText="1"/>
    </xf>
    <xf numFmtId="0" fontId="14" fillId="27" borderId="89" xfId="0" applyFont="1" applyFill="1" applyBorder="1" applyAlignment="1">
      <alignment horizontal="center" vertical="center" wrapText="1"/>
    </xf>
    <xf numFmtId="0" fontId="14" fillId="18" borderId="90" xfId="0" applyFont="1" applyFill="1" applyBorder="1" applyAlignment="1">
      <alignment horizontal="center" vertical="center" wrapText="1"/>
    </xf>
    <xf numFmtId="49" fontId="14" fillId="26" borderId="91" xfId="0" applyNumberFormat="1" applyFont="1" applyFill="1" applyBorder="1" applyAlignment="1">
      <alignment horizontal="center" vertical="center" wrapText="1"/>
    </xf>
    <xf numFmtId="0" fontId="14" fillId="28" borderId="92" xfId="0" applyFont="1" applyFill="1" applyBorder="1" applyAlignment="1">
      <alignment horizontal="center" vertical="center" wrapText="1"/>
    </xf>
    <xf numFmtId="0" fontId="14" fillId="18" borderId="93" xfId="0" applyFont="1" applyFill="1" applyBorder="1" applyAlignment="1">
      <alignment horizontal="center" vertical="center" wrapText="1"/>
    </xf>
    <xf numFmtId="0" fontId="1" fillId="3" borderId="94" xfId="0" applyFont="1" applyFill="1" applyBorder="1" applyAlignment="1">
      <alignment horizontal="center" vertical="center" wrapText="1"/>
    </xf>
    <xf numFmtId="0" fontId="1" fillId="22" borderId="95" xfId="0" applyFont="1" applyFill="1" applyBorder="1" applyAlignment="1">
      <alignment horizontal="center" vertical="center" wrapText="1"/>
    </xf>
    <xf numFmtId="0" fontId="1" fillId="3" borderId="96" xfId="0" applyFont="1" applyFill="1" applyBorder="1" applyAlignment="1">
      <alignment horizontal="center" vertical="center" wrapText="1"/>
    </xf>
    <xf numFmtId="0" fontId="1" fillId="22" borderId="97" xfId="0" applyFont="1" applyFill="1" applyBorder="1" applyAlignment="1">
      <alignment horizontal="center" vertical="center" wrapText="1"/>
    </xf>
    <xf numFmtId="0" fontId="1" fillId="24" borderId="98" xfId="0" applyFont="1" applyFill="1" applyBorder="1" applyAlignment="1">
      <alignment vertical="center" wrapText="1"/>
    </xf>
    <xf numFmtId="0" fontId="1" fillId="24" borderId="99" xfId="0" applyFont="1" applyFill="1" applyBorder="1" applyAlignment="1">
      <alignment vertical="center" wrapText="1"/>
    </xf>
    <xf numFmtId="0" fontId="1" fillId="24" borderId="100" xfId="0" applyFont="1" applyFill="1" applyBorder="1" applyAlignment="1">
      <alignment vertical="center" wrapText="1"/>
    </xf>
    <xf numFmtId="0" fontId="1" fillId="24" borderId="101" xfId="0" applyFont="1" applyFill="1" applyBorder="1" applyAlignment="1">
      <alignment vertical="center" wrapText="1"/>
    </xf>
    <xf numFmtId="0" fontId="1" fillId="24" borderId="98" xfId="0" applyFont="1" applyFill="1" applyBorder="1" applyAlignment="1">
      <alignment vertical="center"/>
    </xf>
    <xf numFmtId="0" fontId="1" fillId="24" borderId="100" xfId="0" applyFont="1" applyFill="1" applyBorder="1" applyAlignment="1">
      <alignment vertical="center"/>
    </xf>
    <xf numFmtId="0" fontId="1" fillId="24" borderId="102" xfId="0" applyFont="1" applyFill="1" applyBorder="1" applyAlignment="1">
      <alignment horizontal="center" vertical="center" wrapText="1"/>
    </xf>
    <xf numFmtId="0" fontId="5" fillId="24" borderId="103" xfId="0" applyFont="1" applyFill="1" applyBorder="1" applyAlignment="1">
      <alignment horizontal="center" vertical="center" wrapText="1"/>
    </xf>
    <xf numFmtId="0" fontId="5" fillId="24" borderId="104" xfId="0" applyFont="1" applyFill="1" applyBorder="1" applyAlignment="1">
      <alignment horizontal="center" vertical="center" wrapText="1"/>
    </xf>
    <xf numFmtId="0" fontId="5" fillId="24" borderId="105" xfId="0" applyFont="1" applyFill="1" applyBorder="1" applyAlignment="1">
      <alignment horizontal="center" vertical="center" wrapText="1"/>
    </xf>
    <xf numFmtId="0" fontId="14" fillId="27" borderId="106" xfId="0" applyFont="1" applyFill="1" applyBorder="1" applyAlignment="1">
      <alignment horizontal="center" vertical="center" wrapText="1"/>
    </xf>
    <xf numFmtId="0" fontId="3" fillId="27" borderId="107" xfId="0" applyFont="1" applyFill="1" applyBorder="1" applyAlignment="1">
      <alignment horizontal="center" vertical="center" wrapText="1"/>
    </xf>
    <xf numFmtId="0" fontId="3" fillId="27" borderId="108" xfId="0" applyFont="1" applyFill="1" applyBorder="1" applyAlignment="1">
      <alignment horizontal="center" vertical="center" wrapText="1"/>
    </xf>
    <xf numFmtId="0" fontId="3" fillId="27" borderId="109" xfId="0" applyFont="1" applyFill="1" applyBorder="1" applyAlignment="1">
      <alignment horizontal="center" vertical="center" wrapText="1"/>
    </xf>
    <xf numFmtId="0" fontId="1" fillId="24" borderId="110" xfId="0" applyFont="1" applyFill="1" applyBorder="1" applyAlignment="1">
      <alignment horizontal="center" vertical="center" wrapText="1"/>
    </xf>
    <xf numFmtId="0" fontId="5" fillId="24" borderId="111" xfId="0" applyFont="1" applyFill="1" applyBorder="1" applyAlignment="1">
      <alignment horizontal="center" vertical="center" wrapText="1"/>
    </xf>
    <xf numFmtId="0" fontId="5" fillId="24" borderId="112" xfId="0" applyFont="1" applyFill="1" applyBorder="1" applyAlignment="1">
      <alignment horizontal="center" vertical="center" wrapText="1"/>
    </xf>
    <xf numFmtId="0" fontId="5" fillId="24" borderId="113" xfId="0" applyFont="1" applyFill="1" applyBorder="1" applyAlignment="1">
      <alignment horizontal="center" vertical="center" wrapText="1"/>
    </xf>
    <xf numFmtId="0" fontId="14" fillId="18" borderId="114" xfId="0" applyFont="1" applyFill="1" applyBorder="1" applyAlignment="1">
      <alignment horizontal="center" vertical="center" wrapText="1"/>
    </xf>
    <xf numFmtId="0" fontId="3" fillId="18" borderId="115" xfId="0" applyFont="1" applyFill="1" applyBorder="1" applyAlignment="1">
      <alignment horizontal="center" vertical="center" wrapText="1"/>
    </xf>
    <xf numFmtId="0" fontId="3" fillId="18" borderId="116" xfId="0" applyFont="1" applyFill="1" applyBorder="1" applyAlignment="1">
      <alignment horizontal="center" vertical="center" wrapText="1"/>
    </xf>
    <xf numFmtId="0" fontId="3" fillId="18" borderId="117" xfId="0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14" fillId="19" borderId="119" xfId="0" applyFont="1" applyFill="1" applyBorder="1" applyAlignment="1">
      <alignment horizontal="center" vertical="center" wrapText="1"/>
    </xf>
    <xf numFmtId="0" fontId="14" fillId="19" borderId="120" xfId="0" applyFont="1" applyFill="1" applyBorder="1" applyAlignment="1">
      <alignment horizontal="center" vertical="center" wrapText="1"/>
    </xf>
    <xf numFmtId="0" fontId="11" fillId="19" borderId="121" xfId="0" applyFont="1" applyFill="1" applyBorder="1" applyAlignment="1">
      <alignment horizontal="center" vertical="center" wrapText="1"/>
    </xf>
    <xf numFmtId="0" fontId="3" fillId="19" borderId="122" xfId="0" applyFont="1" applyFill="1" applyBorder="1" applyAlignment="1">
      <alignment horizontal="center" vertical="center" wrapText="1"/>
    </xf>
    <xf numFmtId="0" fontId="11" fillId="19" borderId="123" xfId="0" applyFont="1" applyFill="1" applyBorder="1" applyAlignment="1">
      <alignment horizontal="center" vertical="center" wrapText="1"/>
    </xf>
    <xf numFmtId="0" fontId="3" fillId="19" borderId="124" xfId="0" applyFont="1" applyFill="1" applyBorder="1" applyAlignment="1">
      <alignment horizontal="center" vertical="center" wrapText="1"/>
    </xf>
    <xf numFmtId="0" fontId="11" fillId="19" borderId="125" xfId="0" applyFont="1" applyFill="1" applyBorder="1" applyAlignment="1">
      <alignment horizontal="center" vertical="center" wrapText="1"/>
    </xf>
    <xf numFmtId="0" fontId="3" fillId="19" borderId="126" xfId="0" applyFont="1" applyFill="1" applyBorder="1" applyAlignment="1">
      <alignment horizontal="center" vertical="center" wrapText="1"/>
    </xf>
    <xf numFmtId="0" fontId="1" fillId="24" borderId="127" xfId="0" applyFont="1" applyFill="1" applyBorder="1" applyAlignment="1">
      <alignment horizontal="center" vertical="center" wrapText="1"/>
    </xf>
    <xf numFmtId="0" fontId="1" fillId="24" borderId="128" xfId="0" applyFont="1" applyFill="1" applyBorder="1" applyAlignment="1">
      <alignment horizontal="center" vertical="center" wrapText="1"/>
    </xf>
    <xf numFmtId="0" fontId="1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1" fillId="24" borderId="132" xfId="0" applyFont="1" applyFill="1" applyBorder="1" applyAlignment="1">
      <alignment horizontal="center" vertical="center" wrapText="1"/>
    </xf>
    <xf numFmtId="0" fontId="4" fillId="24" borderId="133" xfId="0" applyFont="1" applyFill="1" applyBorder="1" applyAlignment="1">
      <alignment horizontal="center" vertical="center" wrapText="1"/>
    </xf>
    <xf numFmtId="0" fontId="4" fillId="24" borderId="134" xfId="0" applyFont="1" applyFill="1" applyBorder="1" applyAlignment="1">
      <alignment horizontal="center" vertical="center" wrapText="1"/>
    </xf>
    <xf numFmtId="0" fontId="1" fillId="24" borderId="135" xfId="0" applyFont="1" applyFill="1" applyBorder="1" applyAlignment="1">
      <alignment horizontal="center" vertical="center" wrapText="1"/>
    </xf>
    <xf numFmtId="0" fontId="4" fillId="24" borderId="136" xfId="0" applyFont="1" applyFill="1" applyBorder="1" applyAlignment="1">
      <alignment horizontal="center" vertical="center" wrapText="1"/>
    </xf>
    <xf numFmtId="0" fontId="4" fillId="24" borderId="137" xfId="0" applyFont="1" applyFill="1" applyBorder="1" applyAlignment="1">
      <alignment horizontal="center" vertical="center" wrapText="1"/>
    </xf>
    <xf numFmtId="0" fontId="1" fillId="24" borderId="138" xfId="0" applyFont="1" applyFill="1" applyBorder="1" applyAlignment="1">
      <alignment horizontal="center" vertical="center" wrapText="1"/>
    </xf>
    <xf numFmtId="0" fontId="1" fillId="24" borderId="139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center" vertical="center" wrapText="1"/>
    </xf>
    <xf numFmtId="0" fontId="0" fillId="25" borderId="118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40" xfId="0" applyFill="1" applyBorder="1" applyAlignment="1">
      <alignment horizontal="center" vertical="center" wrapText="1"/>
    </xf>
    <xf numFmtId="0" fontId="0" fillId="25" borderId="0" xfId="0" applyFont="1" applyFill="1" applyAlignment="1" applyProtection="1">
      <alignment vertical="center"/>
      <protection hidden="1"/>
    </xf>
    <xf numFmtId="0" fontId="4" fillId="25" borderId="0" xfId="0" applyFont="1" applyFill="1" applyBorder="1" applyAlignment="1" applyProtection="1">
      <alignment horizontal="right" vertical="center" shrinkToFit="1"/>
      <protection hidden="1"/>
    </xf>
    <xf numFmtId="0" fontId="4" fillId="25" borderId="0" xfId="0" applyFont="1" applyFill="1" applyBorder="1" applyAlignment="1" applyProtection="1">
      <alignment horizontal="left" vertical="center" shrinkToFit="1"/>
      <protection hidden="1"/>
    </xf>
    <xf numFmtId="0" fontId="15" fillId="25" borderId="141" xfId="0" applyFont="1" applyFill="1" applyBorder="1" applyAlignment="1" applyProtection="1">
      <alignment horizontal="center" vertical="center"/>
      <protection locked="0"/>
    </xf>
    <xf numFmtId="0" fontId="1" fillId="24" borderId="142" xfId="0" applyFont="1" applyFill="1" applyBorder="1" applyAlignment="1">
      <alignment horizontal="center" vertical="center" wrapText="1"/>
    </xf>
    <xf numFmtId="0" fontId="1" fillId="24" borderId="143" xfId="0" applyFont="1" applyFill="1" applyBorder="1" applyAlignment="1">
      <alignment horizontal="center" vertical="center" wrapText="1"/>
    </xf>
    <xf numFmtId="0" fontId="1" fillId="24" borderId="144" xfId="0" applyFont="1" applyFill="1" applyBorder="1" applyAlignment="1">
      <alignment horizontal="center" vertical="center" wrapText="1"/>
    </xf>
    <xf numFmtId="0" fontId="11" fillId="0" borderId="145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center" vertical="center" wrapText="1"/>
    </xf>
    <xf numFmtId="0" fontId="0" fillId="29" borderId="147" xfId="0" applyFill="1" applyBorder="1" applyAlignment="1">
      <alignment horizontal="center" vertical="center" wrapText="1"/>
    </xf>
    <xf numFmtId="0" fontId="0" fillId="29" borderId="148" xfId="0" applyFill="1" applyBorder="1" applyAlignment="1">
      <alignment horizontal="center" vertical="center" wrapText="1"/>
    </xf>
    <xf numFmtId="0" fontId="14" fillId="30" borderId="149" xfId="0" applyFont="1" applyFill="1" applyBorder="1" applyAlignment="1">
      <alignment horizontal="left" vertical="center"/>
    </xf>
    <xf numFmtId="0" fontId="0" fillId="29" borderId="149" xfId="0" applyFill="1" applyBorder="1" applyAlignment="1">
      <alignment horizontal="center" vertical="center" wrapText="1"/>
    </xf>
    <xf numFmtId="0" fontId="0" fillId="29" borderId="150" xfId="0" applyFill="1" applyBorder="1" applyAlignment="1">
      <alignment horizontal="center" vertical="center" wrapText="1"/>
    </xf>
    <xf numFmtId="0" fontId="3" fillId="30" borderId="151" xfId="0" applyFont="1" applyFill="1" applyBorder="1" applyAlignment="1">
      <alignment horizontal="center" vertical="center" wrapText="1"/>
    </xf>
    <xf numFmtId="0" fontId="3" fillId="30" borderId="152" xfId="0" applyFont="1" applyFill="1" applyBorder="1" applyAlignment="1">
      <alignment horizontal="left" vertical="center"/>
    </xf>
    <xf numFmtId="0" fontId="0" fillId="29" borderId="153" xfId="0" applyFill="1" applyBorder="1" applyAlignment="1">
      <alignment horizontal="left" vertical="center"/>
    </xf>
    <xf numFmtId="0" fontId="0" fillId="29" borderId="154" xfId="0" applyFill="1" applyBorder="1" applyAlignment="1">
      <alignment horizontal="left" vertical="center"/>
    </xf>
    <xf numFmtId="0" fontId="3" fillId="30" borderId="155" xfId="0" applyFont="1" applyFill="1" applyBorder="1" applyAlignment="1">
      <alignment horizontal="left" vertical="center"/>
    </xf>
    <xf numFmtId="0" fontId="0" fillId="29" borderId="156" xfId="0" applyFill="1" applyBorder="1" applyAlignment="1">
      <alignment horizontal="left" vertical="center"/>
    </xf>
    <xf numFmtId="0" fontId="0" fillId="29" borderId="157" xfId="0" applyFill="1" applyBorder="1" applyAlignment="1">
      <alignment horizontal="left" vertical="center"/>
    </xf>
    <xf numFmtId="0" fontId="5" fillId="24" borderId="158" xfId="0" applyFont="1" applyFill="1" applyBorder="1" applyAlignment="1">
      <alignment horizontal="center" vertical="center" wrapText="1"/>
    </xf>
    <xf numFmtId="0" fontId="5" fillId="24" borderId="159" xfId="0" applyFont="1" applyFill="1" applyBorder="1" applyAlignment="1">
      <alignment horizontal="center" vertical="center" wrapText="1"/>
    </xf>
    <xf numFmtId="0" fontId="12" fillId="3" borderId="159" xfId="0" applyFont="1" applyFill="1" applyBorder="1" applyAlignment="1">
      <alignment horizontal="center" vertical="center" wrapText="1"/>
    </xf>
    <xf numFmtId="0" fontId="5" fillId="22" borderId="159" xfId="0" applyFont="1" applyFill="1" applyBorder="1" applyAlignment="1">
      <alignment horizontal="center" vertical="center" wrapText="1"/>
    </xf>
    <xf numFmtId="0" fontId="5" fillId="24" borderId="160" xfId="0" applyFont="1" applyFill="1" applyBorder="1" applyAlignment="1">
      <alignment horizontal="center" vertical="center" wrapText="1"/>
    </xf>
    <xf numFmtId="0" fontId="5" fillId="24" borderId="161" xfId="0" applyFont="1" applyFill="1" applyBorder="1" applyAlignment="1">
      <alignment horizontal="center" vertical="center" wrapText="1"/>
    </xf>
    <xf numFmtId="0" fontId="12" fillId="3" borderId="161" xfId="0" applyFont="1" applyFill="1" applyBorder="1" applyAlignment="1">
      <alignment horizontal="center" vertical="center" wrapText="1"/>
    </xf>
    <xf numFmtId="0" fontId="5" fillId="22" borderId="161" xfId="0" applyFont="1" applyFill="1" applyBorder="1" applyAlignment="1">
      <alignment horizontal="center" vertical="center" wrapText="1"/>
    </xf>
    <xf numFmtId="0" fontId="5" fillId="24" borderId="162" xfId="0" applyFont="1" applyFill="1" applyBorder="1" applyAlignment="1">
      <alignment horizontal="center" vertical="center" wrapText="1"/>
    </xf>
    <xf numFmtId="0" fontId="5" fillId="24" borderId="163" xfId="0" applyFont="1" applyFill="1" applyBorder="1" applyAlignment="1">
      <alignment horizontal="center" vertical="center" wrapText="1"/>
    </xf>
    <xf numFmtId="0" fontId="12" fillId="3" borderId="163" xfId="0" applyFont="1" applyFill="1" applyBorder="1" applyAlignment="1">
      <alignment horizontal="center" vertical="center" wrapText="1"/>
    </xf>
    <xf numFmtId="0" fontId="5" fillId="22" borderId="163" xfId="0" applyFont="1" applyFill="1" applyBorder="1" applyAlignment="1">
      <alignment horizontal="center" vertical="center" wrapText="1"/>
    </xf>
    <xf numFmtId="0" fontId="1" fillId="24" borderId="164" xfId="0" applyFont="1" applyFill="1" applyBorder="1" applyAlignment="1">
      <alignment horizontal="center" vertical="center" wrapText="1"/>
    </xf>
    <xf numFmtId="0" fontId="1" fillId="24" borderId="165" xfId="0" applyFont="1" applyFill="1" applyBorder="1" applyAlignment="1">
      <alignment horizontal="center" vertical="center" wrapText="1"/>
    </xf>
    <xf numFmtId="0" fontId="1" fillId="3" borderId="165" xfId="0" applyFont="1" applyFill="1" applyBorder="1" applyAlignment="1">
      <alignment horizontal="center" vertical="center" wrapText="1"/>
    </xf>
    <xf numFmtId="0" fontId="1" fillId="22" borderId="165" xfId="0" applyFont="1" applyFill="1" applyBorder="1" applyAlignment="1">
      <alignment horizontal="center" vertical="center" wrapText="1"/>
    </xf>
    <xf numFmtId="0" fontId="1" fillId="24" borderId="166" xfId="0" applyFont="1" applyFill="1" applyBorder="1" applyAlignment="1">
      <alignment vertical="center" wrapText="1"/>
    </xf>
    <xf numFmtId="0" fontId="1" fillId="24" borderId="167" xfId="0" applyFont="1" applyFill="1" applyBorder="1" applyAlignment="1">
      <alignment vertical="center" wrapText="1"/>
    </xf>
    <xf numFmtId="0" fontId="1" fillId="24" borderId="167" xfId="0" applyFont="1" applyFill="1" applyBorder="1" applyAlignment="1">
      <alignment vertical="center"/>
    </xf>
    <xf numFmtId="0" fontId="1" fillId="24" borderId="168" xfId="0" applyFont="1" applyFill="1" applyBorder="1" applyAlignment="1">
      <alignment horizontal="center" vertical="center" wrapText="1"/>
    </xf>
    <xf numFmtId="0" fontId="5" fillId="24" borderId="169" xfId="0" applyFont="1" applyFill="1" applyBorder="1" applyAlignment="1">
      <alignment horizontal="center" vertical="center" wrapText="1"/>
    </xf>
    <xf numFmtId="0" fontId="5" fillId="24" borderId="170" xfId="0" applyFont="1" applyFill="1" applyBorder="1" applyAlignment="1">
      <alignment horizontal="center" vertical="center" wrapText="1"/>
    </xf>
    <xf numFmtId="0" fontId="5" fillId="24" borderId="171" xfId="0" applyFont="1" applyFill="1" applyBorder="1" applyAlignment="1">
      <alignment horizontal="center" vertical="center" wrapText="1"/>
    </xf>
    <xf numFmtId="0" fontId="1" fillId="22" borderId="172" xfId="0" applyFont="1" applyFill="1" applyBorder="1" applyAlignment="1">
      <alignment horizontal="center" vertical="center" wrapText="1"/>
    </xf>
    <xf numFmtId="0" fontId="1" fillId="22" borderId="173" xfId="0" applyFont="1" applyFill="1" applyBorder="1" applyAlignment="1">
      <alignment horizontal="center" vertical="center" wrapText="1"/>
    </xf>
    <xf numFmtId="0" fontId="1" fillId="3" borderId="174" xfId="0" applyFont="1" applyFill="1" applyBorder="1" applyAlignment="1">
      <alignment horizontal="center" vertical="center" wrapText="1"/>
    </xf>
    <xf numFmtId="0" fontId="1" fillId="3" borderId="175" xfId="0" applyFont="1" applyFill="1" applyBorder="1" applyAlignment="1">
      <alignment horizontal="center" vertical="center" wrapText="1"/>
    </xf>
    <xf numFmtId="0" fontId="14" fillId="29" borderId="176" xfId="0" applyFont="1" applyFill="1" applyBorder="1" applyAlignment="1">
      <alignment horizontal="center" vertical="center" wrapText="1"/>
    </xf>
    <xf numFmtId="0" fontId="3" fillId="29" borderId="177" xfId="0" applyFont="1" applyFill="1" applyBorder="1" applyAlignment="1">
      <alignment vertical="center" wrapText="1"/>
    </xf>
    <xf numFmtId="0" fontId="3" fillId="29" borderId="178" xfId="0" applyFont="1" applyFill="1" applyBorder="1" applyAlignment="1">
      <alignment horizontal="center" vertical="center" wrapText="1"/>
    </xf>
    <xf numFmtId="0" fontId="3" fillId="29" borderId="179" xfId="0" applyFont="1" applyFill="1" applyBorder="1" applyAlignment="1">
      <alignment horizontal="center" vertical="center" wrapText="1"/>
    </xf>
    <xf numFmtId="0" fontId="5" fillId="24" borderId="180" xfId="0" applyFont="1" applyFill="1" applyBorder="1" applyAlignment="1">
      <alignment horizontal="center" vertical="center" wrapText="1"/>
    </xf>
    <xf numFmtId="0" fontId="5" fillId="24" borderId="181" xfId="0" applyFont="1" applyFill="1" applyBorder="1" applyAlignment="1">
      <alignment horizontal="center" vertical="center" wrapText="1"/>
    </xf>
    <xf numFmtId="0" fontId="12" fillId="3" borderId="181" xfId="0" applyFont="1" applyFill="1" applyBorder="1" applyAlignment="1">
      <alignment horizontal="center" vertical="center" wrapText="1"/>
    </xf>
    <xf numFmtId="0" fontId="5" fillId="22" borderId="181" xfId="0" applyFont="1" applyFill="1" applyBorder="1" applyAlignment="1">
      <alignment horizontal="center" vertical="center" wrapText="1"/>
    </xf>
    <xf numFmtId="0" fontId="5" fillId="24" borderId="182" xfId="0" applyFont="1" applyFill="1" applyBorder="1" applyAlignment="1">
      <alignment horizontal="center" vertical="center" wrapText="1"/>
    </xf>
    <xf numFmtId="0" fontId="5" fillId="24" borderId="183" xfId="0" applyFont="1" applyFill="1" applyBorder="1" applyAlignment="1">
      <alignment horizontal="center" vertical="center" wrapText="1"/>
    </xf>
    <xf numFmtId="0" fontId="0" fillId="23" borderId="184" xfId="0" applyFill="1" applyBorder="1" applyAlignment="1">
      <alignment horizontal="center" vertical="center" wrapText="1"/>
    </xf>
    <xf numFmtId="0" fontId="0" fillId="23" borderId="185" xfId="0" applyFill="1" applyBorder="1" applyAlignment="1">
      <alignment horizontal="center" vertical="center" wrapText="1"/>
    </xf>
    <xf numFmtId="0" fontId="0" fillId="23" borderId="186" xfId="0" applyFill="1" applyBorder="1" applyAlignment="1">
      <alignment horizontal="center" vertical="center" wrapText="1"/>
    </xf>
    <xf numFmtId="0" fontId="0" fillId="23" borderId="187" xfId="0" applyFill="1" applyBorder="1" applyAlignment="1">
      <alignment horizontal="center" vertical="center" wrapText="1"/>
    </xf>
    <xf numFmtId="0" fontId="0" fillId="23" borderId="165" xfId="0" applyFill="1" applyBorder="1" applyAlignment="1">
      <alignment horizontal="center" vertical="center" wrapText="1"/>
    </xf>
    <xf numFmtId="0" fontId="0" fillId="23" borderId="188" xfId="0" applyFill="1" applyBorder="1" applyAlignment="1">
      <alignment horizontal="center" vertical="center" wrapText="1"/>
    </xf>
    <xf numFmtId="0" fontId="3" fillId="30" borderId="189" xfId="0" applyFont="1" applyFill="1" applyBorder="1" applyAlignment="1">
      <alignment horizontal="left" vertical="center"/>
    </xf>
    <xf numFmtId="0" fontId="0" fillId="29" borderId="190" xfId="0" applyFill="1" applyBorder="1" applyAlignment="1">
      <alignment horizontal="left" vertical="center"/>
    </xf>
    <xf numFmtId="0" fontId="0" fillId="29" borderId="191" xfId="0" applyFill="1" applyBorder="1" applyAlignment="1">
      <alignment horizontal="left" vertical="center"/>
    </xf>
    <xf numFmtId="0" fontId="16" fillId="25" borderId="16" xfId="0" applyFont="1" applyFill="1" applyBorder="1" applyAlignment="1">
      <alignment horizontal="left" vertical="center" wrapText="1"/>
    </xf>
    <xf numFmtId="0" fontId="14" fillId="30" borderId="192" xfId="0" applyFont="1" applyFill="1" applyBorder="1" applyAlignment="1">
      <alignment horizontal="center" vertical="center" wrapText="1"/>
    </xf>
    <xf numFmtId="0" fontId="3" fillId="30" borderId="193" xfId="0" applyFont="1" applyFill="1" applyBorder="1" applyAlignment="1">
      <alignment horizontal="center" vertical="center" wrapText="1"/>
    </xf>
    <xf numFmtId="0" fontId="11" fillId="30" borderId="194" xfId="0" applyFont="1" applyFill="1" applyBorder="1" applyAlignment="1">
      <alignment horizontal="center" vertical="center" wrapText="1"/>
    </xf>
    <xf numFmtId="0" fontId="11" fillId="30" borderId="195" xfId="0" applyFont="1" applyFill="1" applyBorder="1" applyAlignment="1">
      <alignment horizontal="center" vertical="center" wrapText="1"/>
    </xf>
    <xf numFmtId="0" fontId="11" fillId="30" borderId="196" xfId="0" applyFont="1" applyFill="1" applyBorder="1" applyAlignment="1">
      <alignment horizontal="center" vertical="center" wrapText="1"/>
    </xf>
    <xf numFmtId="0" fontId="11" fillId="0" borderId="17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197" xfId="0" applyFont="1" applyBorder="1" applyAlignment="1">
      <alignment horizontal="center" vertical="center" wrapText="1"/>
    </xf>
    <xf numFmtId="0" fontId="17" fillId="0" borderId="198" xfId="0" applyFont="1" applyBorder="1" applyAlignment="1">
      <alignment horizontal="center" vertical="center" wrapText="1"/>
    </xf>
    <xf numFmtId="0" fontId="17" fillId="0" borderId="199" xfId="0" applyFont="1" applyBorder="1" applyAlignment="1">
      <alignment horizontal="center" vertical="center" wrapText="1"/>
    </xf>
    <xf numFmtId="0" fontId="17" fillId="0" borderId="200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17" fillId="0" borderId="202" xfId="0" applyFont="1" applyBorder="1" applyAlignment="1">
      <alignment horizontal="center" vertical="center" wrapText="1"/>
    </xf>
    <xf numFmtId="0" fontId="17" fillId="0" borderId="203" xfId="0" applyFont="1" applyBorder="1" applyAlignment="1">
      <alignment horizontal="center" vertical="center" wrapText="1"/>
    </xf>
    <xf numFmtId="0" fontId="1" fillId="24" borderId="139" xfId="0" applyFont="1" applyFill="1" applyBorder="1" applyAlignment="1">
      <alignment horizontal="left" vertical="center" wrapText="1"/>
    </xf>
    <xf numFmtId="0" fontId="4" fillId="24" borderId="142" xfId="0" applyFont="1" applyFill="1" applyBorder="1" applyAlignment="1">
      <alignment horizontal="center" vertical="center" wrapText="1"/>
    </xf>
    <xf numFmtId="0" fontId="4" fillId="24" borderId="143" xfId="0" applyFont="1" applyFill="1" applyBorder="1" applyAlignment="1">
      <alignment horizontal="center" vertical="center" wrapText="1"/>
    </xf>
    <xf numFmtId="0" fontId="4" fillId="24" borderId="144" xfId="0" applyFont="1" applyFill="1" applyBorder="1" applyAlignment="1">
      <alignment horizontal="center" vertical="center" wrapText="1"/>
    </xf>
    <xf numFmtId="0" fontId="14" fillId="19" borderId="204" xfId="0" applyFont="1" applyFill="1" applyBorder="1" applyAlignment="1">
      <alignment horizontal="center" vertical="center" wrapText="1"/>
    </xf>
    <xf numFmtId="0" fontId="3" fillId="19" borderId="205" xfId="0" applyFont="1" applyFill="1" applyBorder="1" applyAlignment="1">
      <alignment horizontal="center" vertical="center" wrapText="1"/>
    </xf>
    <xf numFmtId="0" fontId="3" fillId="19" borderId="206" xfId="0" applyFont="1" applyFill="1" applyBorder="1" applyAlignment="1">
      <alignment horizontal="center" vertical="center" wrapText="1"/>
    </xf>
    <xf numFmtId="0" fontId="1" fillId="22" borderId="207" xfId="0" applyFont="1" applyFill="1" applyBorder="1" applyAlignment="1">
      <alignment horizontal="center" vertical="center" wrapText="1"/>
    </xf>
    <xf numFmtId="0" fontId="1" fillId="22" borderId="208" xfId="0" applyFont="1" applyFill="1" applyBorder="1" applyAlignment="1">
      <alignment horizontal="center" vertical="center" wrapText="1"/>
    </xf>
    <xf numFmtId="0" fontId="1" fillId="22" borderId="209" xfId="0" applyFont="1" applyFill="1" applyBorder="1" applyAlignment="1">
      <alignment horizontal="center" vertical="center" wrapText="1"/>
    </xf>
    <xf numFmtId="0" fontId="1" fillId="22" borderId="210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righ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1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12" xfId="0" applyFont="1" applyBorder="1" applyAlignment="1">
      <alignment horizontal="center" vertical="center" wrapText="1"/>
    </xf>
    <xf numFmtId="0" fontId="0" fillId="25" borderId="213" xfId="0" applyFont="1" applyFill="1" applyBorder="1" applyAlignment="1">
      <alignment horizontal="center" vertical="center" wrapText="1"/>
    </xf>
    <xf numFmtId="0" fontId="0" fillId="25" borderId="214" xfId="0" applyFont="1" applyFill="1" applyBorder="1" applyAlignment="1">
      <alignment horizontal="center" vertical="center" wrapText="1"/>
    </xf>
    <xf numFmtId="0" fontId="1" fillId="25" borderId="214" xfId="0" applyFont="1" applyFill="1" applyBorder="1" applyAlignment="1">
      <alignment horizontal="center" vertical="center" wrapText="1"/>
    </xf>
    <xf numFmtId="0" fontId="0" fillId="25" borderId="215" xfId="0" applyFont="1" applyFill="1" applyBorder="1" applyAlignment="1">
      <alignment horizontal="center" vertical="center" wrapText="1"/>
    </xf>
    <xf numFmtId="0" fontId="0" fillId="25" borderId="216" xfId="0" applyFont="1" applyFill="1" applyBorder="1" applyAlignment="1">
      <alignment horizontal="center" vertical="center" wrapText="1"/>
    </xf>
    <xf numFmtId="0" fontId="1" fillId="25" borderId="216" xfId="0" applyFont="1" applyFill="1" applyBorder="1" applyAlignment="1">
      <alignment horizontal="center" vertical="center" wrapText="1"/>
    </xf>
    <xf numFmtId="0" fontId="0" fillId="25" borderId="217" xfId="0" applyFont="1" applyFill="1" applyBorder="1" applyAlignment="1">
      <alignment horizontal="center" vertical="center" wrapText="1"/>
    </xf>
    <xf numFmtId="0" fontId="1" fillId="25" borderId="218" xfId="0" applyFont="1" applyFill="1" applyBorder="1" applyAlignment="1">
      <alignment horizontal="left" vertical="center" wrapText="1"/>
    </xf>
    <xf numFmtId="0" fontId="0" fillId="25" borderId="218" xfId="0" applyFont="1" applyFill="1" applyBorder="1" applyAlignment="1">
      <alignment horizontal="center" vertical="center" wrapText="1"/>
    </xf>
    <xf numFmtId="0" fontId="1" fillId="25" borderId="218" xfId="0" applyFont="1" applyFill="1" applyBorder="1" applyAlignment="1">
      <alignment horizontal="center" vertical="center" wrapText="1"/>
    </xf>
    <xf numFmtId="0" fontId="1" fillId="31" borderId="16" xfId="0" applyFont="1" applyFill="1" applyBorder="1" applyAlignment="1">
      <alignment horizontal="center" vertical="center" wrapText="1"/>
    </xf>
    <xf numFmtId="0" fontId="0" fillId="25" borderId="214" xfId="0" applyFont="1" applyFill="1" applyBorder="1" applyAlignment="1">
      <alignment horizontal="center" vertical="center" wrapText="1"/>
    </xf>
    <xf numFmtId="0" fontId="0" fillId="25" borderId="216" xfId="0" applyFont="1" applyFill="1" applyBorder="1" applyAlignment="1">
      <alignment horizontal="center" vertical="center" wrapText="1"/>
    </xf>
    <xf numFmtId="0" fontId="0" fillId="25" borderId="218" xfId="0" applyFont="1" applyFill="1" applyBorder="1" applyAlignment="1">
      <alignment horizontal="center" vertical="center" wrapText="1"/>
    </xf>
    <xf numFmtId="185" fontId="1" fillId="25" borderId="219" xfId="57" applyNumberFormat="1" applyFont="1" applyFill="1" applyBorder="1" applyAlignment="1">
      <alignment horizontal="center" vertical="center" wrapText="1"/>
    </xf>
    <xf numFmtId="185" fontId="1" fillId="25" borderId="220" xfId="57" applyNumberFormat="1" applyFont="1" applyFill="1" applyBorder="1" applyAlignment="1">
      <alignment horizontal="center" vertical="center" wrapText="1"/>
    </xf>
    <xf numFmtId="185" fontId="1" fillId="25" borderId="221" xfId="57" applyNumberFormat="1" applyFont="1" applyFill="1" applyBorder="1" applyAlignment="1">
      <alignment horizontal="center" vertical="center" wrapText="1"/>
    </xf>
    <xf numFmtId="0" fontId="11" fillId="0" borderId="22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25" borderId="17" xfId="0" applyFont="1" applyFill="1" applyBorder="1" applyAlignment="1">
      <alignment vertical="center" wrapText="1"/>
    </xf>
    <xf numFmtId="0" fontId="0" fillId="25" borderId="223" xfId="0" applyFont="1" applyFill="1" applyBorder="1" applyAlignment="1">
      <alignment horizontal="center" vertical="center" wrapText="1"/>
    </xf>
    <xf numFmtId="0" fontId="1" fillId="25" borderId="224" xfId="0" applyFont="1" applyFill="1" applyBorder="1" applyAlignment="1">
      <alignment horizontal="left" vertical="center" wrapText="1"/>
    </xf>
    <xf numFmtId="0" fontId="0" fillId="25" borderId="224" xfId="0" applyFont="1" applyFill="1" applyBorder="1" applyAlignment="1">
      <alignment horizontal="center" vertical="center" wrapText="1"/>
    </xf>
    <xf numFmtId="0" fontId="0" fillId="25" borderId="224" xfId="0" applyFont="1" applyFill="1" applyBorder="1" applyAlignment="1">
      <alignment horizontal="center" vertical="center" wrapText="1"/>
    </xf>
    <xf numFmtId="0" fontId="1" fillId="3" borderId="210" xfId="0" applyFont="1" applyFill="1" applyBorder="1" applyAlignment="1">
      <alignment horizontal="center" vertical="center" wrapText="1"/>
    </xf>
    <xf numFmtId="0" fontId="1" fillId="3" borderId="207" xfId="0" applyFont="1" applyFill="1" applyBorder="1" applyAlignment="1">
      <alignment horizontal="center" vertical="center" wrapText="1"/>
    </xf>
    <xf numFmtId="0" fontId="1" fillId="3" borderId="208" xfId="0" applyFont="1" applyFill="1" applyBorder="1" applyAlignment="1">
      <alignment horizontal="center" vertical="center" wrapText="1"/>
    </xf>
    <xf numFmtId="0" fontId="1" fillId="3" borderId="209" xfId="0" applyFont="1" applyFill="1" applyBorder="1" applyAlignment="1">
      <alignment horizontal="center" vertical="center" wrapText="1"/>
    </xf>
    <xf numFmtId="1" fontId="0" fillId="25" borderId="214" xfId="0" applyNumberFormat="1" applyFont="1" applyFill="1" applyBorder="1" applyAlignment="1">
      <alignment horizontal="center" vertical="center" wrapText="1"/>
    </xf>
    <xf numFmtId="1" fontId="0" fillId="25" borderId="216" xfId="0" applyNumberFormat="1" applyFont="1" applyFill="1" applyBorder="1" applyAlignment="1">
      <alignment horizontal="center" vertical="center" wrapText="1"/>
    </xf>
    <xf numFmtId="0" fontId="3" fillId="32" borderId="225" xfId="0" applyFont="1" applyFill="1" applyBorder="1" applyAlignment="1">
      <alignment horizontal="center" vertical="center" wrapText="1"/>
    </xf>
    <xf numFmtId="0" fontId="3" fillId="32" borderId="226" xfId="0" applyFont="1" applyFill="1" applyBorder="1" applyAlignment="1">
      <alignment horizontal="center" vertical="center" wrapText="1"/>
    </xf>
    <xf numFmtId="0" fontId="3" fillId="32" borderId="227" xfId="0" applyFont="1" applyFill="1" applyBorder="1" applyAlignment="1">
      <alignment vertical="center" wrapText="1"/>
    </xf>
    <xf numFmtId="0" fontId="3" fillId="32" borderId="228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1" xfId="0" applyFont="1" applyBorder="1" applyAlignment="1">
      <alignment horizontal="center" vertical="center" wrapText="1"/>
    </xf>
    <xf numFmtId="0" fontId="1" fillId="0" borderId="212" xfId="0" applyFont="1" applyBorder="1" applyAlignment="1">
      <alignment horizontal="center" vertical="center" wrapText="1"/>
    </xf>
    <xf numFmtId="0" fontId="5" fillId="3" borderId="163" xfId="0" applyFont="1" applyFill="1" applyBorder="1" applyAlignment="1">
      <alignment horizontal="center" vertical="center" wrapText="1"/>
    </xf>
    <xf numFmtId="0" fontId="5" fillId="3" borderId="159" xfId="0" applyFont="1" applyFill="1" applyBorder="1" applyAlignment="1">
      <alignment horizontal="center" vertical="center" wrapText="1"/>
    </xf>
    <xf numFmtId="0" fontId="5" fillId="3" borderId="181" xfId="0" applyFont="1" applyFill="1" applyBorder="1" applyAlignment="1">
      <alignment horizontal="center" vertical="center" wrapText="1"/>
    </xf>
    <xf numFmtId="0" fontId="5" fillId="3" borderId="161" xfId="0" applyFont="1" applyFill="1" applyBorder="1" applyAlignment="1">
      <alignment horizontal="center" vertical="center" wrapText="1"/>
    </xf>
    <xf numFmtId="0" fontId="5" fillId="24" borderId="229" xfId="0" applyFont="1" applyFill="1" applyBorder="1" applyAlignment="1">
      <alignment horizontal="center" vertical="center" wrapText="1"/>
    </xf>
    <xf numFmtId="0" fontId="5" fillId="24" borderId="230" xfId="0" applyFont="1" applyFill="1" applyBorder="1" applyAlignment="1">
      <alignment horizontal="center" vertical="center" wrapText="1"/>
    </xf>
    <xf numFmtId="0" fontId="5" fillId="24" borderId="231" xfId="0" applyFont="1" applyFill="1" applyBorder="1" applyAlignment="1">
      <alignment horizontal="center" vertical="center" wrapText="1"/>
    </xf>
    <xf numFmtId="0" fontId="0" fillId="23" borderId="232" xfId="0" applyFill="1" applyBorder="1" applyAlignment="1">
      <alignment horizontal="center" vertical="center" wrapText="1"/>
    </xf>
    <xf numFmtId="0" fontId="0" fillId="23" borderId="233" xfId="0" applyFill="1" applyBorder="1" applyAlignment="1">
      <alignment horizontal="center" vertical="center" wrapText="1"/>
    </xf>
    <xf numFmtId="0" fontId="0" fillId="23" borderId="23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5" borderId="216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01" xfId="0" applyFont="1" applyBorder="1" applyAlignment="1">
      <alignment horizontal="left" vertical="center" wrapText="1"/>
    </xf>
    <xf numFmtId="0" fontId="1" fillId="25" borderId="214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35" xfId="0" applyFont="1" applyBorder="1" applyAlignment="1">
      <alignment horizontal="left" vertical="center" wrapText="1"/>
    </xf>
    <xf numFmtId="0" fontId="8" fillId="0" borderId="236" xfId="0" applyFont="1" applyBorder="1" applyAlignment="1">
      <alignment horizontal="left" vertical="center" wrapText="1"/>
    </xf>
    <xf numFmtId="0" fontId="8" fillId="0" borderId="237" xfId="0" applyFont="1" applyBorder="1" applyAlignment="1">
      <alignment horizontal="left" vertical="center" wrapText="1"/>
    </xf>
    <xf numFmtId="0" fontId="8" fillId="0" borderId="238" xfId="0" applyFont="1" applyBorder="1" applyAlignment="1">
      <alignment horizontal="left" vertical="center" wrapText="1"/>
    </xf>
    <xf numFmtId="0" fontId="13" fillId="18" borderId="239" xfId="0" applyFont="1" applyFill="1" applyBorder="1" applyAlignment="1">
      <alignment horizontal="left" vertical="center" wrapText="1"/>
    </xf>
    <xf numFmtId="0" fontId="13" fillId="18" borderId="240" xfId="0" applyFont="1" applyFill="1" applyBorder="1" applyAlignment="1">
      <alignment horizontal="left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left" vertical="center" wrapText="1"/>
    </xf>
    <xf numFmtId="0" fontId="6" fillId="25" borderId="17" xfId="0" applyFont="1" applyFill="1" applyBorder="1" applyAlignment="1">
      <alignment horizontal="left" vertical="center" wrapText="1"/>
    </xf>
    <xf numFmtId="0" fontId="13" fillId="26" borderId="239" xfId="0" applyFont="1" applyFill="1" applyBorder="1" applyAlignment="1">
      <alignment horizontal="left" vertical="center" wrapText="1"/>
    </xf>
    <xf numFmtId="0" fontId="13" fillId="26" borderId="240" xfId="0" applyFont="1" applyFill="1" applyBorder="1" applyAlignment="1">
      <alignment horizontal="left" vertical="center" wrapText="1"/>
    </xf>
    <xf numFmtId="0" fontId="13" fillId="28" borderId="239" xfId="0" applyFont="1" applyFill="1" applyBorder="1" applyAlignment="1">
      <alignment horizontal="left" vertical="center" wrapText="1"/>
    </xf>
    <xf numFmtId="0" fontId="13" fillId="28" borderId="240" xfId="0" applyFont="1" applyFill="1" applyBorder="1" applyAlignment="1">
      <alignment horizontal="left" vertical="center" wrapText="1"/>
    </xf>
    <xf numFmtId="0" fontId="13" fillId="17" borderId="239" xfId="0" applyFont="1" applyFill="1" applyBorder="1" applyAlignment="1">
      <alignment horizontal="left" vertical="center" wrapText="1"/>
    </xf>
    <xf numFmtId="0" fontId="13" fillId="17" borderId="240" xfId="0" applyFont="1" applyFill="1" applyBorder="1" applyAlignment="1">
      <alignment horizontal="left" vertical="center" wrapText="1"/>
    </xf>
    <xf numFmtId="0" fontId="13" fillId="29" borderId="241" xfId="0" applyFont="1" applyFill="1" applyBorder="1" applyAlignment="1">
      <alignment horizontal="left" vertical="center" wrapText="1"/>
    </xf>
    <xf numFmtId="0" fontId="13" fillId="29" borderId="0" xfId="0" applyFont="1" applyFill="1" applyBorder="1" applyAlignment="1">
      <alignment horizontal="left" vertical="center" wrapText="1"/>
    </xf>
    <xf numFmtId="0" fontId="13" fillId="29" borderId="238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18" fillId="25" borderId="31" xfId="0" applyFont="1" applyFill="1" applyBorder="1" applyAlignment="1" applyProtection="1">
      <alignment horizontal="right" vertical="center" shrinkToFit="1"/>
      <protection hidden="1"/>
    </xf>
    <xf numFmtId="0" fontId="18" fillId="25" borderId="17" xfId="0" applyFont="1" applyFill="1" applyBorder="1" applyAlignment="1" applyProtection="1">
      <alignment horizontal="right" vertical="center" shrinkToFit="1"/>
      <protection hidden="1"/>
    </xf>
    <xf numFmtId="0" fontId="18" fillId="25" borderId="242" xfId="0" applyFont="1" applyFill="1" applyBorder="1" applyAlignment="1" applyProtection="1">
      <alignment horizontal="right" vertical="center" shrinkToFit="1"/>
      <protection hidden="1"/>
    </xf>
    <xf numFmtId="0" fontId="18" fillId="25" borderId="243" xfId="0" applyFont="1" applyFill="1" applyBorder="1" applyAlignment="1" applyProtection="1">
      <alignment horizontal="left" vertical="center" shrinkToFit="1"/>
      <protection hidden="1"/>
    </xf>
    <xf numFmtId="0" fontId="18" fillId="25" borderId="17" xfId="0" applyFont="1" applyFill="1" applyBorder="1" applyAlignment="1" applyProtection="1">
      <alignment horizontal="left" vertical="center" shrinkToFit="1"/>
      <protection hidden="1"/>
    </xf>
    <xf numFmtId="0" fontId="18" fillId="25" borderId="18" xfId="0" applyFont="1" applyFill="1" applyBorder="1" applyAlignment="1" applyProtection="1">
      <alignment horizontal="left" vertical="center" shrinkToFit="1"/>
      <protection hidden="1"/>
    </xf>
    <xf numFmtId="0" fontId="4" fillId="0" borderId="244" xfId="0" applyFont="1" applyBorder="1" applyAlignment="1">
      <alignment horizontal="left" vertical="center" wrapText="1"/>
    </xf>
    <xf numFmtId="0" fontId="4" fillId="0" borderId="245" xfId="0" applyFont="1" applyBorder="1" applyAlignment="1">
      <alignment horizontal="left" vertical="center" wrapText="1"/>
    </xf>
    <xf numFmtId="0" fontId="3" fillId="32" borderId="24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33" borderId="24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1" fillId="34" borderId="24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3" fillId="32" borderId="247" xfId="0" applyFont="1" applyFill="1" applyBorder="1" applyAlignment="1">
      <alignment horizontal="center" vertical="center" wrapText="1"/>
    </xf>
    <xf numFmtId="0" fontId="11" fillId="32" borderId="248" xfId="0" applyFont="1" applyFill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173" fontId="37" fillId="0" borderId="249" xfId="0" applyNumberFormat="1" applyFont="1" applyBorder="1" applyAlignment="1">
      <alignment horizontal="center" vertical="center" wrapText="1"/>
    </xf>
    <xf numFmtId="0" fontId="37" fillId="0" borderId="250" xfId="0" applyFont="1" applyBorder="1" applyAlignment="1">
      <alignment horizontal="center" vertical="center" wrapText="1"/>
    </xf>
    <xf numFmtId="0" fontId="37" fillId="0" borderId="25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0" borderId="252" xfId="0" applyFont="1" applyBorder="1" applyAlignment="1">
      <alignment horizontal="center" vertical="center" wrapText="1"/>
    </xf>
    <xf numFmtId="0" fontId="37" fillId="0" borderId="253" xfId="0" applyFont="1" applyBorder="1" applyAlignment="1">
      <alignment horizontal="center" vertical="center" wrapText="1"/>
    </xf>
    <xf numFmtId="0" fontId="37" fillId="0" borderId="254" xfId="0" applyFont="1" applyBorder="1" applyAlignment="1">
      <alignment horizontal="center" vertical="center" wrapText="1"/>
    </xf>
    <xf numFmtId="0" fontId="37" fillId="0" borderId="24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38100</xdr:rowOff>
    </xdr:from>
    <xdr:to>
      <xdr:col>7</xdr:col>
      <xdr:colOff>257175</xdr:colOff>
      <xdr:row>9</xdr:row>
      <xdr:rowOff>38100</xdr:rowOff>
    </xdr:to>
    <xdr:pic>
      <xdr:nvPicPr>
        <xdr:cNvPr id="1" name="Picture 1" descr="logo cup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8100"/>
          <a:ext cx="14573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95250</xdr:rowOff>
    </xdr:from>
    <xdr:to>
      <xdr:col>14</xdr:col>
      <xdr:colOff>9525</xdr:colOff>
      <xdr:row>7</xdr:row>
      <xdr:rowOff>123825</xdr:rowOff>
    </xdr:to>
    <xdr:pic>
      <xdr:nvPicPr>
        <xdr:cNvPr id="1" name="Picture 1" descr="logo cup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5250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0</xdr:row>
      <xdr:rowOff>28575</xdr:rowOff>
    </xdr:from>
    <xdr:to>
      <xdr:col>9</xdr:col>
      <xdr:colOff>152400</xdr:colOff>
      <xdr:row>7</xdr:row>
      <xdr:rowOff>85725</xdr:rowOff>
    </xdr:to>
    <xdr:pic>
      <xdr:nvPicPr>
        <xdr:cNvPr id="1" name="Picture 1" descr="logo cup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8575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114300</xdr:rowOff>
    </xdr:from>
    <xdr:to>
      <xdr:col>7</xdr:col>
      <xdr:colOff>0</xdr:colOff>
      <xdr:row>7</xdr:row>
      <xdr:rowOff>142875</xdr:rowOff>
    </xdr:to>
    <xdr:pic>
      <xdr:nvPicPr>
        <xdr:cNvPr id="1" name="Picture 1" descr="logo cup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4300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38100</xdr:rowOff>
    </xdr:from>
    <xdr:to>
      <xdr:col>8</xdr:col>
      <xdr:colOff>323850</xdr:colOff>
      <xdr:row>7</xdr:row>
      <xdr:rowOff>66675</xdr:rowOff>
    </xdr:to>
    <xdr:pic>
      <xdr:nvPicPr>
        <xdr:cNvPr id="1" name="Picture 1" descr="logo cup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126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K25"/>
  <sheetViews>
    <sheetView zoomScale="85" zoomScaleNormal="85" zoomScalePageLayoutView="0" workbookViewId="0" topLeftCell="A1">
      <selection activeCell="K34" sqref="K34"/>
    </sheetView>
  </sheetViews>
  <sheetFormatPr defaultColWidth="9.140625" defaultRowHeight="12.75"/>
  <cols>
    <col min="1" max="1" width="3.421875" style="10" customWidth="1"/>
    <col min="2" max="2" width="4.8515625" style="7" customWidth="1"/>
    <col min="3" max="3" width="22.8515625" style="7" customWidth="1"/>
    <col min="4" max="4" width="8.7109375" style="7" customWidth="1"/>
    <col min="5" max="6" width="7.7109375" style="7" customWidth="1"/>
    <col min="7" max="7" width="9.140625" style="7" customWidth="1"/>
    <col min="8" max="8" width="8.57421875" style="7" customWidth="1"/>
    <col min="9" max="10" width="9.140625" style="7" customWidth="1"/>
    <col min="11" max="11" width="13.8515625" style="7" customWidth="1"/>
    <col min="12" max="16384" width="9.140625" style="7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12.75"/>
    <row r="6" spans="1:4" ht="12.75">
      <c r="A6" s="7"/>
      <c r="D6" s="11"/>
    </row>
    <row r="7" ht="15" customHeight="1">
      <c r="A7" s="7"/>
    </row>
    <row r="8" ht="15" customHeight="1">
      <c r="A8" s="7"/>
    </row>
    <row r="9" s="322" customFormat="1" ht="15" customHeight="1"/>
    <row r="10" s="322" customFormat="1" ht="15" customHeight="1"/>
    <row r="11" s="322" customFormat="1" ht="15" customHeight="1"/>
    <row r="12" s="322" customFormat="1" ht="15" customHeight="1"/>
    <row r="13" spans="6:10" s="322" customFormat="1" ht="15" customHeight="1">
      <c r="F13" s="372" t="s">
        <v>49</v>
      </c>
      <c r="G13" s="373"/>
      <c r="H13" s="373"/>
      <c r="I13" s="373"/>
      <c r="J13" s="374"/>
    </row>
    <row r="14" s="322" customFormat="1" ht="15" customHeight="1"/>
    <row r="15" ht="12.75">
      <c r="K15" s="309" t="s">
        <v>46</v>
      </c>
    </row>
    <row r="16" spans="4:7" ht="12.75">
      <c r="D16" s="375"/>
      <c r="E16" s="376"/>
      <c r="F16" s="376"/>
      <c r="G16" s="377"/>
    </row>
    <row r="17" spans="3:11" ht="30" customHeight="1" thickBot="1">
      <c r="C17" s="269">
        <v>1</v>
      </c>
      <c r="D17" s="378" t="s">
        <v>15</v>
      </c>
      <c r="E17" s="379"/>
      <c r="F17" s="379"/>
      <c r="G17" s="380"/>
      <c r="H17" s="270"/>
      <c r="I17" s="271">
        <v>29</v>
      </c>
      <c r="J17" s="272"/>
      <c r="K17" s="310">
        <v>1</v>
      </c>
    </row>
    <row r="18" spans="3:11" ht="30" customHeight="1" thickBot="1">
      <c r="C18" s="269">
        <v>2</v>
      </c>
      <c r="D18" s="381" t="s">
        <v>25</v>
      </c>
      <c r="E18" s="370"/>
      <c r="F18" s="370"/>
      <c r="G18" s="371"/>
      <c r="H18" s="270"/>
      <c r="I18" s="273">
        <v>28</v>
      </c>
      <c r="J18" s="272"/>
      <c r="K18" s="311">
        <v>2</v>
      </c>
    </row>
    <row r="19" spans="3:11" ht="30" customHeight="1" thickBot="1">
      <c r="C19" s="269">
        <v>3</v>
      </c>
      <c r="D19" s="381" t="s">
        <v>24</v>
      </c>
      <c r="E19" s="370"/>
      <c r="F19" s="370"/>
      <c r="G19" s="371"/>
      <c r="H19" s="270"/>
      <c r="I19" s="273">
        <v>27</v>
      </c>
      <c r="J19" s="272"/>
      <c r="K19" s="311">
        <v>3</v>
      </c>
    </row>
    <row r="20" spans="3:11" ht="30" customHeight="1" thickBot="1">
      <c r="C20" s="269">
        <v>4</v>
      </c>
      <c r="D20" s="381" t="s">
        <v>16</v>
      </c>
      <c r="E20" s="370"/>
      <c r="F20" s="370"/>
      <c r="G20" s="371"/>
      <c r="H20" s="270"/>
      <c r="I20" s="273">
        <v>22</v>
      </c>
      <c r="J20" s="272"/>
      <c r="K20" s="311">
        <v>4</v>
      </c>
    </row>
    <row r="21" spans="3:11" ht="30" customHeight="1" thickBot="1">
      <c r="C21" s="269">
        <v>5</v>
      </c>
      <c r="D21" s="369">
        <v>10</v>
      </c>
      <c r="E21" s="370"/>
      <c r="F21" s="370"/>
      <c r="G21" s="371"/>
      <c r="H21" s="270"/>
      <c r="I21" s="273">
        <v>20</v>
      </c>
      <c r="J21" s="272"/>
      <c r="K21" s="311">
        <v>5</v>
      </c>
    </row>
    <row r="22" spans="3:11" ht="30" customHeight="1" thickBot="1">
      <c r="C22" s="269">
        <v>6</v>
      </c>
      <c r="D22" s="381" t="s">
        <v>35</v>
      </c>
      <c r="E22" s="370"/>
      <c r="F22" s="370"/>
      <c r="G22" s="371"/>
      <c r="H22" s="270"/>
      <c r="I22" s="273">
        <v>19</v>
      </c>
      <c r="J22" s="272"/>
      <c r="K22" s="311">
        <v>6</v>
      </c>
    </row>
    <row r="23" spans="3:11" ht="30" customHeight="1" thickBot="1">
      <c r="C23" s="269">
        <v>7</v>
      </c>
      <c r="D23" s="381" t="s">
        <v>36</v>
      </c>
      <c r="E23" s="370"/>
      <c r="F23" s="370"/>
      <c r="G23" s="371"/>
      <c r="H23" s="270"/>
      <c r="I23" s="273">
        <v>19</v>
      </c>
      <c r="J23" s="272"/>
      <c r="K23" s="311">
        <v>7</v>
      </c>
    </row>
    <row r="24" spans="3:11" ht="30" customHeight="1" thickBot="1">
      <c r="C24" s="269">
        <v>8</v>
      </c>
      <c r="D24" s="381" t="s">
        <v>37</v>
      </c>
      <c r="E24" s="370"/>
      <c r="F24" s="370"/>
      <c r="G24" s="371"/>
      <c r="H24" s="270"/>
      <c r="I24" s="273">
        <v>16</v>
      </c>
      <c r="J24" s="272"/>
      <c r="K24" s="311">
        <v>8</v>
      </c>
    </row>
    <row r="25" spans="3:11" ht="30" customHeight="1" thickBot="1">
      <c r="C25" s="269">
        <v>9</v>
      </c>
      <c r="D25" s="381" t="s">
        <v>38</v>
      </c>
      <c r="E25" s="370"/>
      <c r="F25" s="370"/>
      <c r="G25" s="371"/>
      <c r="H25" s="270"/>
      <c r="I25" s="273">
        <v>16</v>
      </c>
      <c r="K25" s="311">
        <v>9</v>
      </c>
    </row>
    <row r="26" ht="19.5" customHeight="1"/>
    <row r="27" ht="19.5" customHeight="1"/>
  </sheetData>
  <sheetProtection/>
  <mergeCells count="11">
    <mergeCell ref="D22:G22"/>
    <mergeCell ref="D25:G25"/>
    <mergeCell ref="D23:G23"/>
    <mergeCell ref="D24:G24"/>
    <mergeCell ref="D21:G21"/>
    <mergeCell ref="F13:J13"/>
    <mergeCell ref="D16:G16"/>
    <mergeCell ref="D17:G17"/>
    <mergeCell ref="D18:G18"/>
    <mergeCell ref="D19:G19"/>
    <mergeCell ref="D20:G20"/>
  </mergeCells>
  <printOptions/>
  <pageMargins left="0.34" right="0.2" top="0.27" bottom="0.26" header="0.18" footer="0.17"/>
  <pageSetup fitToHeight="1" fitToWidth="1" horizontalDpi="600" verticalDpi="600" orientation="landscape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6"/>
  <sheetViews>
    <sheetView zoomScale="70" zoomScaleNormal="70" zoomScalePageLayoutView="0" workbookViewId="0" topLeftCell="A1">
      <selection activeCell="U33" sqref="U33"/>
    </sheetView>
  </sheetViews>
  <sheetFormatPr defaultColWidth="9.140625" defaultRowHeight="12.75"/>
  <cols>
    <col min="1" max="1" width="3.421875" style="10" customWidth="1"/>
    <col min="2" max="2" width="4.8515625" style="7" customWidth="1"/>
    <col min="3" max="3" width="22.8515625" style="7" customWidth="1"/>
    <col min="4" max="23" width="5.7109375" style="7" customWidth="1"/>
    <col min="24" max="25" width="7.7109375" style="7" customWidth="1"/>
    <col min="26" max="16384" width="9.140625" style="7" customWidth="1"/>
  </cols>
  <sheetData>
    <row r="1" s="6" customFormat="1" ht="12.75"/>
    <row r="2" s="6" customFormat="1" ht="12.75">
      <c r="X2" s="23"/>
    </row>
    <row r="3" s="6" customFormat="1" ht="12.75">
      <c r="X3" s="23"/>
    </row>
    <row r="4" s="6" customFormat="1" ht="12.75"/>
    <row r="5" s="6" customFormat="1" ht="12.75">
      <c r="Y5" s="24"/>
    </row>
    <row r="6" ht="12.75">
      <c r="A6" s="7"/>
    </row>
    <row r="7" ht="15" customHeight="1">
      <c r="A7" s="7"/>
    </row>
    <row r="8" ht="15" customHeight="1">
      <c r="A8" s="7"/>
    </row>
    <row r="9" spans="1:26" ht="15" customHeight="1">
      <c r="A9" s="7"/>
      <c r="B9" s="328" t="s">
        <v>8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</row>
    <row r="10" spans="1:28" s="8" customFormat="1" ht="15" customHeight="1">
      <c r="A10" s="25"/>
      <c r="B10" s="336"/>
      <c r="C10" s="33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8"/>
    </row>
    <row r="11" spans="1:28" s="8" customFormat="1" ht="15" customHeight="1">
      <c r="A11" s="25"/>
      <c r="B11" s="338" t="s">
        <v>9</v>
      </c>
      <c r="C11" s="33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8"/>
    </row>
    <row r="12" spans="1:28" s="8" customFormat="1" ht="15" customHeight="1" thickBot="1">
      <c r="A12" s="25"/>
      <c r="B12" s="26"/>
      <c r="C12" s="29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8"/>
    </row>
    <row r="13" spans="1:28" s="8" customFormat="1" ht="15" customHeight="1" thickBot="1">
      <c r="A13" s="36"/>
      <c r="B13" s="340" t="s">
        <v>10</v>
      </c>
      <c r="C13" s="3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8"/>
    </row>
    <row r="14" spans="1:3" s="8" customFormat="1" ht="15" customHeight="1" thickBot="1">
      <c r="A14" s="7"/>
      <c r="B14" s="330"/>
      <c r="C14" s="331"/>
    </row>
    <row r="15" spans="1:28" ht="15" customHeight="1" thickTop="1">
      <c r="A15" s="9"/>
      <c r="B15" s="116" t="s">
        <v>0</v>
      </c>
      <c r="C15" s="117" t="s">
        <v>1</v>
      </c>
      <c r="D15" s="54"/>
      <c r="E15" s="55"/>
      <c r="F15" s="55"/>
      <c r="G15" s="55"/>
      <c r="H15" s="55"/>
      <c r="I15" s="55"/>
      <c r="J15" s="57" t="s">
        <v>14</v>
      </c>
      <c r="K15" s="55"/>
      <c r="L15" s="55"/>
      <c r="M15" s="55"/>
      <c r="N15" s="57" t="s">
        <v>14</v>
      </c>
      <c r="O15" s="55"/>
      <c r="P15" s="55"/>
      <c r="Q15" s="55"/>
      <c r="R15" s="55"/>
      <c r="S15" s="55"/>
      <c r="T15" s="55"/>
      <c r="U15" s="55"/>
      <c r="V15" s="55"/>
      <c r="W15" s="56"/>
      <c r="X15" s="53" t="s">
        <v>3</v>
      </c>
      <c r="Y15" s="115" t="s">
        <v>4</v>
      </c>
      <c r="Z15" s="120" t="s">
        <v>13</v>
      </c>
      <c r="AA15" s="101">
        <v>100</v>
      </c>
      <c r="AB15" s="10"/>
    </row>
    <row r="16" spans="1:28" ht="15" customHeight="1" thickBot="1">
      <c r="A16" s="9"/>
      <c r="B16" s="95"/>
      <c r="C16" s="94"/>
      <c r="D16" s="1">
        <v>1</v>
      </c>
      <c r="E16" s="1">
        <v>2</v>
      </c>
      <c r="F16" s="44" t="s">
        <v>7</v>
      </c>
      <c r="G16" s="1">
        <v>4</v>
      </c>
      <c r="H16" s="2" t="s">
        <v>6</v>
      </c>
      <c r="I16" s="1">
        <v>6</v>
      </c>
      <c r="J16" s="44" t="s">
        <v>47</v>
      </c>
      <c r="K16" s="1">
        <v>8</v>
      </c>
      <c r="L16" s="1">
        <v>9</v>
      </c>
      <c r="M16" s="1">
        <v>10</v>
      </c>
      <c r="N16" s="1">
        <v>11</v>
      </c>
      <c r="O16" s="44" t="s">
        <v>48</v>
      </c>
      <c r="P16" s="1">
        <v>13</v>
      </c>
      <c r="Q16" s="2" t="s">
        <v>45</v>
      </c>
      <c r="R16" s="1">
        <v>15</v>
      </c>
      <c r="S16" s="1">
        <v>16</v>
      </c>
      <c r="T16" s="1">
        <v>17</v>
      </c>
      <c r="U16" s="1">
        <v>18</v>
      </c>
      <c r="V16" s="44" t="s">
        <v>29</v>
      </c>
      <c r="W16" s="1">
        <v>20</v>
      </c>
      <c r="X16" s="52"/>
      <c r="Y16" s="114"/>
      <c r="Z16" s="96"/>
      <c r="AA16" s="101">
        <v>99</v>
      </c>
      <c r="AB16" s="10"/>
    </row>
    <row r="17" spans="1:28" ht="15" customHeight="1" thickTop="1">
      <c r="A17" s="9"/>
      <c r="B17" s="37">
        <v>3</v>
      </c>
      <c r="C17" s="99" t="s">
        <v>50</v>
      </c>
      <c r="D17" s="12">
        <v>1</v>
      </c>
      <c r="E17" s="13"/>
      <c r="F17" s="45">
        <v>1</v>
      </c>
      <c r="G17" s="13"/>
      <c r="H17" s="14"/>
      <c r="I17" s="13">
        <v>1</v>
      </c>
      <c r="J17" s="45"/>
      <c r="K17" s="13"/>
      <c r="L17" s="13"/>
      <c r="M17" s="13">
        <v>1</v>
      </c>
      <c r="N17" s="13">
        <v>1</v>
      </c>
      <c r="O17" s="45">
        <v>1</v>
      </c>
      <c r="P17" s="13">
        <v>1</v>
      </c>
      <c r="Q17" s="14">
        <v>1</v>
      </c>
      <c r="R17" s="13">
        <v>1</v>
      </c>
      <c r="S17" s="13"/>
      <c r="T17" s="13"/>
      <c r="U17" s="13">
        <v>1</v>
      </c>
      <c r="V17" s="45">
        <v>1</v>
      </c>
      <c r="W17" s="15">
        <v>1</v>
      </c>
      <c r="X17" s="4">
        <f>SUM(F17,V17,J17,O17)</f>
        <v>3</v>
      </c>
      <c r="Y17" s="5">
        <f>SUM(H17,Q17)</f>
        <v>1</v>
      </c>
      <c r="Z17" s="97">
        <f>SUM(D17:W17)</f>
        <v>12</v>
      </c>
      <c r="AA17" s="102">
        <f>Z17</f>
        <v>12</v>
      </c>
      <c r="AB17" s="10"/>
    </row>
    <row r="18" spans="1:28" ht="15" customHeight="1">
      <c r="A18" s="9"/>
      <c r="B18" s="37">
        <v>2</v>
      </c>
      <c r="C18" s="99" t="s">
        <v>36</v>
      </c>
      <c r="D18" s="16">
        <v>1</v>
      </c>
      <c r="E18" s="3">
        <v>1</v>
      </c>
      <c r="F18" s="46"/>
      <c r="G18" s="3"/>
      <c r="H18" s="17"/>
      <c r="I18" s="3">
        <v>1</v>
      </c>
      <c r="J18" s="46"/>
      <c r="K18" s="3">
        <v>1</v>
      </c>
      <c r="L18" s="3"/>
      <c r="M18" s="3">
        <v>1</v>
      </c>
      <c r="N18" s="3">
        <v>1</v>
      </c>
      <c r="O18" s="46">
        <v>1</v>
      </c>
      <c r="P18" s="3">
        <v>1</v>
      </c>
      <c r="Q18" s="17">
        <v>1</v>
      </c>
      <c r="R18" s="3">
        <v>1</v>
      </c>
      <c r="S18" s="3">
        <v>1</v>
      </c>
      <c r="T18" s="3"/>
      <c r="U18" s="3">
        <v>1</v>
      </c>
      <c r="V18" s="46"/>
      <c r="W18" s="18"/>
      <c r="X18" s="4">
        <f>SUM(F18,V18,J18,O18)</f>
        <v>1</v>
      </c>
      <c r="Y18" s="5">
        <f>SUM(H18,Q18)</f>
        <v>1</v>
      </c>
      <c r="Z18" s="97">
        <f>SUM(D18:W18)</f>
        <v>12</v>
      </c>
      <c r="AA18" s="102">
        <f>Z18</f>
        <v>12</v>
      </c>
      <c r="AB18" s="10"/>
    </row>
    <row r="19" spans="1:28" s="8" customFormat="1" ht="15" customHeight="1" thickBot="1">
      <c r="A19" s="30"/>
      <c r="B19" s="38">
        <v>1</v>
      </c>
      <c r="C19" s="100" t="s">
        <v>35</v>
      </c>
      <c r="D19" s="19">
        <v>1</v>
      </c>
      <c r="E19" s="20">
        <v>1</v>
      </c>
      <c r="F19" s="47"/>
      <c r="G19" s="20">
        <v>1</v>
      </c>
      <c r="H19" s="21"/>
      <c r="I19" s="20">
        <v>1</v>
      </c>
      <c r="J19" s="47"/>
      <c r="K19" s="20">
        <v>1</v>
      </c>
      <c r="L19" s="20"/>
      <c r="M19" s="20"/>
      <c r="N19" s="20">
        <v>1</v>
      </c>
      <c r="O19" s="47">
        <v>1</v>
      </c>
      <c r="P19" s="20">
        <v>1</v>
      </c>
      <c r="Q19" s="21">
        <v>1</v>
      </c>
      <c r="R19" s="20"/>
      <c r="S19" s="20"/>
      <c r="T19" s="20"/>
      <c r="U19" s="20">
        <v>1</v>
      </c>
      <c r="V19" s="47"/>
      <c r="W19" s="22"/>
      <c r="X19" s="34">
        <f>SUM(F19,V19,J19,O19)</f>
        <v>1</v>
      </c>
      <c r="Y19" s="35">
        <f>SUM(H19,Q19)</f>
        <v>1</v>
      </c>
      <c r="Z19" s="98">
        <f>SUM(D19:W19)</f>
        <v>10</v>
      </c>
      <c r="AA19" s="103">
        <f>Z19</f>
        <v>10</v>
      </c>
      <c r="AB19" s="41"/>
    </row>
    <row r="20" spans="4:26" s="31" customFormat="1" ht="15" customHeight="1" thickBot="1" thickTop="1"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Z20" s="33"/>
    </row>
    <row r="21" spans="1:28" s="8" customFormat="1" ht="15" customHeight="1" thickBot="1">
      <c r="A21" s="36"/>
      <c r="B21" s="342" t="s">
        <v>11</v>
      </c>
      <c r="C21" s="3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/>
      <c r="AB21" s="28"/>
    </row>
    <row r="22" spans="1:3" s="8" customFormat="1" ht="15" customHeight="1" thickBot="1">
      <c r="A22" s="7"/>
      <c r="B22" s="332"/>
      <c r="C22" s="333"/>
    </row>
    <row r="23" spans="1:28" ht="15" customHeight="1" thickTop="1">
      <c r="A23" s="9"/>
      <c r="B23" s="118" t="s">
        <v>0</v>
      </c>
      <c r="C23" s="137" t="s">
        <v>1</v>
      </c>
      <c r="D23" s="127"/>
      <c r="E23" s="127"/>
      <c r="F23" s="127"/>
      <c r="G23" s="127"/>
      <c r="H23" s="127"/>
      <c r="I23" s="127"/>
      <c r="J23" s="131" t="s">
        <v>14</v>
      </c>
      <c r="K23" s="127"/>
      <c r="L23" s="127"/>
      <c r="M23" s="127"/>
      <c r="N23" s="131" t="s">
        <v>14</v>
      </c>
      <c r="O23" s="127"/>
      <c r="P23" s="127"/>
      <c r="Q23" s="127"/>
      <c r="R23" s="127"/>
      <c r="S23" s="127"/>
      <c r="T23" s="127"/>
      <c r="U23" s="127"/>
      <c r="V23" s="127"/>
      <c r="W23" s="128"/>
      <c r="X23" s="123" t="s">
        <v>3</v>
      </c>
      <c r="Y23" s="124" t="s">
        <v>4</v>
      </c>
      <c r="Z23" s="121" t="s">
        <v>13</v>
      </c>
      <c r="AA23" s="106">
        <v>100</v>
      </c>
      <c r="AB23" s="10"/>
    </row>
    <row r="24" spans="1:28" ht="15" customHeight="1" thickBot="1">
      <c r="A24" s="9"/>
      <c r="B24" s="105"/>
      <c r="C24" s="138"/>
      <c r="D24" s="133">
        <f>D16</f>
        <v>1</v>
      </c>
      <c r="E24" s="64">
        <v>2</v>
      </c>
      <c r="F24" s="65" t="s">
        <v>7</v>
      </c>
      <c r="G24" s="64">
        <v>4</v>
      </c>
      <c r="H24" s="66" t="s">
        <v>6</v>
      </c>
      <c r="I24" s="64">
        <v>6</v>
      </c>
      <c r="J24" s="65" t="s">
        <v>47</v>
      </c>
      <c r="K24" s="64">
        <v>8</v>
      </c>
      <c r="L24" s="64">
        <v>9</v>
      </c>
      <c r="M24" s="64">
        <v>10</v>
      </c>
      <c r="N24" s="64">
        <v>11</v>
      </c>
      <c r="O24" s="65" t="s">
        <v>48</v>
      </c>
      <c r="P24" s="64">
        <v>13</v>
      </c>
      <c r="Q24" s="66" t="s">
        <v>45</v>
      </c>
      <c r="R24" s="64">
        <v>15</v>
      </c>
      <c r="S24" s="64">
        <v>16</v>
      </c>
      <c r="T24" s="64">
        <v>17</v>
      </c>
      <c r="U24" s="64">
        <v>18</v>
      </c>
      <c r="V24" s="65" t="s">
        <v>29</v>
      </c>
      <c r="W24" s="64">
        <v>20</v>
      </c>
      <c r="X24" s="125"/>
      <c r="Y24" s="126"/>
      <c r="Z24" s="104"/>
      <c r="AA24" s="106">
        <v>99</v>
      </c>
      <c r="AB24" s="10"/>
    </row>
    <row r="25" spans="1:28" ht="15" customHeight="1" thickTop="1">
      <c r="A25" s="9"/>
      <c r="B25" s="39">
        <v>6</v>
      </c>
      <c r="C25" s="139" t="s">
        <v>16</v>
      </c>
      <c r="D25" s="134">
        <v>1</v>
      </c>
      <c r="E25" s="61">
        <v>1</v>
      </c>
      <c r="F25" s="62"/>
      <c r="G25" s="61">
        <v>1</v>
      </c>
      <c r="H25" s="63"/>
      <c r="I25" s="61">
        <v>1</v>
      </c>
      <c r="J25" s="62"/>
      <c r="K25" s="61">
        <v>1</v>
      </c>
      <c r="L25" s="61">
        <v>1</v>
      </c>
      <c r="M25" s="61"/>
      <c r="N25" s="61">
        <v>1</v>
      </c>
      <c r="O25" s="62">
        <v>1</v>
      </c>
      <c r="P25" s="61">
        <v>1</v>
      </c>
      <c r="Q25" s="63">
        <v>1</v>
      </c>
      <c r="R25" s="61">
        <v>1</v>
      </c>
      <c r="S25" s="61">
        <v>1</v>
      </c>
      <c r="T25" s="61"/>
      <c r="U25" s="61">
        <v>1</v>
      </c>
      <c r="V25" s="62">
        <v>1</v>
      </c>
      <c r="W25" s="316"/>
      <c r="X25" s="319">
        <f>SUM(F25,V25,J25,O25)</f>
        <v>2</v>
      </c>
      <c r="Y25" s="91">
        <f>SUM(H25,Q25)</f>
        <v>1</v>
      </c>
      <c r="Z25" s="42">
        <f>SUM(D25:W25)</f>
        <v>14</v>
      </c>
      <c r="AA25" s="106">
        <f>Z25</f>
        <v>14</v>
      </c>
      <c r="AB25" s="10"/>
    </row>
    <row r="26" spans="1:28" ht="15" customHeight="1">
      <c r="A26" s="9"/>
      <c r="B26" s="39">
        <v>4</v>
      </c>
      <c r="C26" s="139" t="s">
        <v>25</v>
      </c>
      <c r="D26" s="135">
        <v>1</v>
      </c>
      <c r="E26" s="58"/>
      <c r="F26" s="59"/>
      <c r="G26" s="58">
        <v>1</v>
      </c>
      <c r="H26" s="60"/>
      <c r="I26" s="58">
        <v>1</v>
      </c>
      <c r="J26" s="59"/>
      <c r="K26" s="58">
        <v>1</v>
      </c>
      <c r="L26" s="58">
        <v>1</v>
      </c>
      <c r="M26" s="58">
        <v>1</v>
      </c>
      <c r="N26" s="58">
        <v>1</v>
      </c>
      <c r="O26" s="59">
        <v>1</v>
      </c>
      <c r="P26" s="58">
        <v>1</v>
      </c>
      <c r="Q26" s="60">
        <v>1</v>
      </c>
      <c r="R26" s="58">
        <v>1</v>
      </c>
      <c r="S26" s="58"/>
      <c r="T26" s="58"/>
      <c r="U26" s="58">
        <v>1</v>
      </c>
      <c r="V26" s="59">
        <v>1</v>
      </c>
      <c r="W26" s="317"/>
      <c r="X26" s="320">
        <f>SUM(F26,V26,J26,O26)</f>
        <v>2</v>
      </c>
      <c r="Y26" s="92">
        <f>SUM(H26,Q26)</f>
        <v>1</v>
      </c>
      <c r="Z26" s="42">
        <f>SUM(D26:W26)</f>
        <v>13</v>
      </c>
      <c r="AA26" s="106">
        <f>Z26</f>
        <v>13</v>
      </c>
      <c r="AB26" s="10"/>
    </row>
    <row r="27" spans="1:28" s="8" customFormat="1" ht="15" customHeight="1" thickBot="1">
      <c r="A27" s="30"/>
      <c r="B27" s="40">
        <v>5</v>
      </c>
      <c r="C27" s="140" t="s">
        <v>15</v>
      </c>
      <c r="D27" s="136">
        <v>1</v>
      </c>
      <c r="E27" s="67"/>
      <c r="F27" s="68"/>
      <c r="G27" s="67"/>
      <c r="H27" s="69"/>
      <c r="I27" s="67">
        <v>1</v>
      </c>
      <c r="J27" s="68"/>
      <c r="K27" s="67">
        <v>1</v>
      </c>
      <c r="L27" s="67">
        <v>1</v>
      </c>
      <c r="M27" s="67">
        <v>1</v>
      </c>
      <c r="N27" s="67">
        <v>1</v>
      </c>
      <c r="O27" s="68">
        <v>1</v>
      </c>
      <c r="P27" s="67">
        <v>1</v>
      </c>
      <c r="Q27" s="69">
        <v>1</v>
      </c>
      <c r="R27" s="67">
        <v>1</v>
      </c>
      <c r="S27" s="67"/>
      <c r="T27" s="67">
        <v>1</v>
      </c>
      <c r="U27" s="67">
        <v>1</v>
      </c>
      <c r="V27" s="68">
        <v>1</v>
      </c>
      <c r="W27" s="318"/>
      <c r="X27" s="321">
        <f>SUM(F27,V27,J27,O27)</f>
        <v>2</v>
      </c>
      <c r="Y27" s="93">
        <f>SUM(H27,Q27)</f>
        <v>1</v>
      </c>
      <c r="Z27" s="43">
        <f>SUM(D27:W27)</f>
        <v>13</v>
      </c>
      <c r="AA27" s="106">
        <f>Z27</f>
        <v>13</v>
      </c>
      <c r="AB27" s="41"/>
    </row>
    <row r="28" spans="4:26" s="31" customFormat="1" ht="15" customHeight="1" thickBot="1" thickTop="1"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Z28" s="33"/>
    </row>
    <row r="29" spans="1:28" s="8" customFormat="1" ht="15" customHeight="1" thickBot="1">
      <c r="A29" s="36"/>
      <c r="B29" s="334" t="s">
        <v>12</v>
      </c>
      <c r="C29" s="33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8"/>
    </row>
    <row r="30" spans="1:3" s="8" customFormat="1" ht="15" customHeight="1" thickBot="1">
      <c r="A30" s="7"/>
      <c r="B30" s="332"/>
      <c r="C30" s="333"/>
    </row>
    <row r="31" spans="1:28" ht="15" customHeight="1" thickTop="1">
      <c r="A31" s="9"/>
      <c r="B31" s="119" t="s">
        <v>0</v>
      </c>
      <c r="C31" s="145" t="s">
        <v>1</v>
      </c>
      <c r="D31" s="129"/>
      <c r="E31" s="129"/>
      <c r="F31" s="129"/>
      <c r="G31" s="129"/>
      <c r="H31" s="129"/>
      <c r="I31" s="129"/>
      <c r="J31" s="132" t="s">
        <v>17</v>
      </c>
      <c r="K31" s="129"/>
      <c r="L31" s="129"/>
      <c r="M31" s="129"/>
      <c r="N31" s="132" t="s">
        <v>17</v>
      </c>
      <c r="O31" s="129"/>
      <c r="P31" s="129"/>
      <c r="Q31" s="129"/>
      <c r="R31" s="129"/>
      <c r="S31" s="129"/>
      <c r="T31" s="129"/>
      <c r="U31" s="129"/>
      <c r="V31" s="129"/>
      <c r="W31" s="130"/>
      <c r="X31" s="108" t="s">
        <v>3</v>
      </c>
      <c r="Y31" s="113" t="s">
        <v>4</v>
      </c>
      <c r="Z31" s="122" t="s">
        <v>13</v>
      </c>
      <c r="AA31" s="111">
        <v>100</v>
      </c>
      <c r="AB31" s="10"/>
    </row>
    <row r="32" spans="1:28" ht="15" customHeight="1" thickBot="1">
      <c r="A32" s="9"/>
      <c r="B32" s="110"/>
      <c r="C32" s="146"/>
      <c r="D32" s="141">
        <v>1</v>
      </c>
      <c r="E32" s="70">
        <v>2</v>
      </c>
      <c r="F32" s="71" t="s">
        <v>7</v>
      </c>
      <c r="G32" s="70">
        <v>4</v>
      </c>
      <c r="H32" s="72" t="s">
        <v>6</v>
      </c>
      <c r="I32" s="70">
        <v>6</v>
      </c>
      <c r="J32" s="71" t="s">
        <v>47</v>
      </c>
      <c r="K32" s="70">
        <v>8</v>
      </c>
      <c r="L32" s="70">
        <v>9</v>
      </c>
      <c r="M32" s="70">
        <v>10</v>
      </c>
      <c r="N32" s="70">
        <v>11</v>
      </c>
      <c r="O32" s="71" t="s">
        <v>48</v>
      </c>
      <c r="P32" s="70">
        <v>13</v>
      </c>
      <c r="Q32" s="72" t="s">
        <v>45</v>
      </c>
      <c r="R32" s="70">
        <v>15</v>
      </c>
      <c r="S32" s="70">
        <v>16</v>
      </c>
      <c r="T32" s="70">
        <v>17</v>
      </c>
      <c r="U32" s="70">
        <v>18</v>
      </c>
      <c r="V32" s="71" t="s">
        <v>29</v>
      </c>
      <c r="W32" s="70">
        <v>20</v>
      </c>
      <c r="X32" s="109"/>
      <c r="Y32" s="112"/>
      <c r="Z32" s="107"/>
      <c r="AA32" s="111">
        <v>99</v>
      </c>
      <c r="AB32" s="10"/>
    </row>
    <row r="33" spans="1:28" ht="15" customHeight="1" thickTop="1">
      <c r="A33" s="9"/>
      <c r="B33" s="48">
        <v>7</v>
      </c>
      <c r="C33" s="147" t="s">
        <v>24</v>
      </c>
      <c r="D33" s="142">
        <v>1</v>
      </c>
      <c r="E33" s="73">
        <v>1</v>
      </c>
      <c r="F33" s="74"/>
      <c r="G33" s="73"/>
      <c r="H33" s="75"/>
      <c r="I33" s="73">
        <v>1</v>
      </c>
      <c r="J33" s="74"/>
      <c r="K33" s="73">
        <v>1</v>
      </c>
      <c r="L33" s="73">
        <v>1</v>
      </c>
      <c r="M33" s="73">
        <v>1</v>
      </c>
      <c r="N33" s="73">
        <v>1</v>
      </c>
      <c r="O33" s="74">
        <v>1</v>
      </c>
      <c r="P33" s="73">
        <v>1</v>
      </c>
      <c r="Q33" s="75">
        <v>1</v>
      </c>
      <c r="R33" s="73">
        <v>1</v>
      </c>
      <c r="S33" s="73"/>
      <c r="T33" s="73"/>
      <c r="U33" s="73">
        <v>1</v>
      </c>
      <c r="V33" s="74">
        <v>1</v>
      </c>
      <c r="W33" s="82"/>
      <c r="X33" s="85">
        <f>SUM(F33,V33,J33,O33)</f>
        <v>2</v>
      </c>
      <c r="Y33" s="86">
        <f>SUM(H33,Q33)</f>
        <v>1</v>
      </c>
      <c r="Z33" s="50">
        <f>SUM(D33:W33)</f>
        <v>13</v>
      </c>
      <c r="AA33" s="111">
        <f>Z33</f>
        <v>13</v>
      </c>
      <c r="AB33" s="10"/>
    </row>
    <row r="34" spans="1:28" ht="15" customHeight="1">
      <c r="A34" s="9"/>
      <c r="B34" s="48">
        <v>8</v>
      </c>
      <c r="C34" s="147" t="s">
        <v>38</v>
      </c>
      <c r="D34" s="143"/>
      <c r="E34" s="76">
        <v>1</v>
      </c>
      <c r="F34" s="77"/>
      <c r="G34" s="76"/>
      <c r="H34" s="78"/>
      <c r="I34" s="76"/>
      <c r="J34" s="77">
        <v>1</v>
      </c>
      <c r="K34" s="76">
        <v>1</v>
      </c>
      <c r="L34" s="76"/>
      <c r="M34" s="76"/>
      <c r="N34" s="76">
        <v>1</v>
      </c>
      <c r="O34" s="77">
        <v>1</v>
      </c>
      <c r="P34" s="76">
        <v>1</v>
      </c>
      <c r="Q34" s="78">
        <v>1</v>
      </c>
      <c r="R34" s="76"/>
      <c r="S34" s="76"/>
      <c r="T34" s="76">
        <v>1</v>
      </c>
      <c r="U34" s="76"/>
      <c r="V34" s="77">
        <v>1</v>
      </c>
      <c r="W34" s="83"/>
      <c r="X34" s="87">
        <f>SUM(F34,V34,J34,O34)</f>
        <v>3</v>
      </c>
      <c r="Y34" s="88">
        <f>SUM(H34,Q34)</f>
        <v>1</v>
      </c>
      <c r="Z34" s="50">
        <f>SUM(D34:W34)</f>
        <v>9</v>
      </c>
      <c r="AA34" s="111">
        <f>Z34</f>
        <v>9</v>
      </c>
      <c r="AB34" s="10"/>
    </row>
    <row r="35" spans="1:28" s="8" customFormat="1" ht="15" customHeight="1" thickBot="1">
      <c r="A35" s="30"/>
      <c r="B35" s="49">
        <v>9</v>
      </c>
      <c r="C35" s="148" t="s">
        <v>37</v>
      </c>
      <c r="D35" s="144">
        <v>1</v>
      </c>
      <c r="E35" s="79">
        <v>1</v>
      </c>
      <c r="F35" s="80">
        <v>1</v>
      </c>
      <c r="G35" s="79">
        <v>1</v>
      </c>
      <c r="H35" s="81"/>
      <c r="I35" s="79">
        <v>1</v>
      </c>
      <c r="J35" s="80"/>
      <c r="K35" s="79">
        <v>1</v>
      </c>
      <c r="L35" s="79"/>
      <c r="M35" s="79"/>
      <c r="N35" s="79"/>
      <c r="O35" s="80">
        <v>1</v>
      </c>
      <c r="P35" s="79">
        <v>1</v>
      </c>
      <c r="Q35" s="81">
        <v>1</v>
      </c>
      <c r="R35" s="79"/>
      <c r="S35" s="79"/>
      <c r="T35" s="79"/>
      <c r="U35" s="79"/>
      <c r="V35" s="80"/>
      <c r="W35" s="84"/>
      <c r="X35" s="89">
        <f>SUM(F35,V35,J35,O35)</f>
        <v>2</v>
      </c>
      <c r="Y35" s="90">
        <f>SUM(H35,Q35)</f>
        <v>1</v>
      </c>
      <c r="Z35" s="51">
        <f>SUM(D35:W35)</f>
        <v>9</v>
      </c>
      <c r="AA35" s="111">
        <f>Z35</f>
        <v>9</v>
      </c>
      <c r="AB35" s="41"/>
    </row>
    <row r="36" spans="4:26" s="31" customFormat="1" ht="15" customHeight="1" thickTop="1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Z36" s="33"/>
    </row>
    <row r="37" ht="15" customHeight="1"/>
    <row r="38" ht="15" customHeight="1"/>
    <row r="39" ht="15" customHeight="1"/>
  </sheetData>
  <sheetProtection/>
  <mergeCells count="9">
    <mergeCell ref="B9:Z9"/>
    <mergeCell ref="B14:C14"/>
    <mergeCell ref="B30:C30"/>
    <mergeCell ref="B29:C29"/>
    <mergeCell ref="B22:C22"/>
    <mergeCell ref="B10:C10"/>
    <mergeCell ref="B11:C11"/>
    <mergeCell ref="B13:C13"/>
    <mergeCell ref="B21:C21"/>
  </mergeCells>
  <printOptions/>
  <pageMargins left="0.34" right="0.2" top="0.27" bottom="0.26" header="0.18" footer="0.17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85" zoomScaleNormal="85" zoomScalePageLayoutView="0" workbookViewId="0" topLeftCell="A1">
      <selection activeCell="D17" sqref="D17"/>
    </sheetView>
  </sheetViews>
  <sheetFormatPr defaultColWidth="9.140625" defaultRowHeight="12.75"/>
  <cols>
    <col min="1" max="1" width="3.421875" style="10" customWidth="1"/>
    <col min="2" max="2" width="9.57421875" style="25" customWidth="1"/>
    <col min="3" max="4" width="5.7109375" style="25" customWidth="1"/>
    <col min="5" max="5" width="8.7109375" style="25" customWidth="1"/>
    <col min="6" max="6" width="6.7109375" style="25" customWidth="1"/>
    <col min="7" max="7" width="6.7109375" style="7" customWidth="1"/>
    <col min="8" max="8" width="22.8515625" style="7" customWidth="1"/>
    <col min="9" max="15" width="6.7109375" style="7" customWidth="1"/>
    <col min="16" max="16" width="10.7109375" style="7" customWidth="1"/>
    <col min="17" max="16384" width="9.140625" style="7" customWidth="1"/>
  </cols>
  <sheetData>
    <row r="1" spans="1:6" s="6" customFormat="1" ht="12.75">
      <c r="A1" s="149"/>
      <c r="B1" s="173"/>
      <c r="C1" s="173"/>
      <c r="D1" s="173"/>
      <c r="E1" s="173"/>
      <c r="F1" s="173"/>
    </row>
    <row r="2" spans="1:6" s="6" customFormat="1" ht="12.75">
      <c r="A2" s="149"/>
      <c r="B2" s="173"/>
      <c r="C2" s="173"/>
      <c r="D2" s="173"/>
      <c r="E2" s="173"/>
      <c r="F2" s="173"/>
    </row>
    <row r="3" spans="1:6" s="6" customFormat="1" ht="12.75">
      <c r="A3" s="149"/>
      <c r="B3" s="173"/>
      <c r="C3" s="173"/>
      <c r="D3" s="173"/>
      <c r="E3" s="173"/>
      <c r="F3" s="173"/>
    </row>
    <row r="4" spans="1:6" s="6" customFormat="1" ht="12.75">
      <c r="A4" s="149"/>
      <c r="B4" s="173"/>
      <c r="C4" s="173"/>
      <c r="D4" s="173"/>
      <c r="E4" s="173"/>
      <c r="F4" s="173"/>
    </row>
    <row r="5" spans="1:6" s="6" customFormat="1" ht="12.75">
      <c r="A5" s="149"/>
      <c r="B5" s="173"/>
      <c r="C5" s="173"/>
      <c r="D5" s="173"/>
      <c r="E5" s="173"/>
      <c r="F5" s="173"/>
    </row>
    <row r="6" spans="1:6" s="6" customFormat="1" ht="12.75">
      <c r="A6" s="149"/>
      <c r="B6" s="173"/>
      <c r="C6" s="173"/>
      <c r="D6" s="173"/>
      <c r="E6" s="173"/>
      <c r="F6" s="173"/>
    </row>
    <row r="7" spans="1:6" s="6" customFormat="1" ht="12.75">
      <c r="A7" s="149"/>
      <c r="B7" s="173"/>
      <c r="C7" s="173"/>
      <c r="D7" s="173"/>
      <c r="E7" s="173"/>
      <c r="F7" s="173"/>
    </row>
    <row r="8" spans="1:6" s="6" customFormat="1" ht="12.75">
      <c r="A8" s="149"/>
      <c r="B8" s="173"/>
      <c r="C8" s="173"/>
      <c r="D8" s="173"/>
      <c r="E8" s="173"/>
      <c r="F8" s="173"/>
    </row>
    <row r="9" spans="1:17" s="6" customFormat="1" ht="19.5" customHeight="1">
      <c r="A9" s="149"/>
      <c r="B9" s="328" t="s">
        <v>8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</row>
    <row r="10" s="173" customFormat="1" ht="12.75">
      <c r="A10" s="172"/>
    </row>
    <row r="11" spans="1:16" s="173" customFormat="1" ht="13.5" thickBot="1">
      <c r="A11" s="172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1:16" s="173" customFormat="1" ht="18.75" thickBot="1">
      <c r="A12" s="172"/>
      <c r="G12" s="344" t="s">
        <v>27</v>
      </c>
      <c r="H12" s="345"/>
      <c r="I12" s="174"/>
      <c r="J12" s="174"/>
      <c r="K12" s="174"/>
      <c r="L12" s="174"/>
      <c r="M12" s="174"/>
      <c r="N12" s="174"/>
      <c r="O12" s="174"/>
      <c r="P12" s="174"/>
    </row>
    <row r="13" spans="1:16" s="173" customFormat="1" ht="13.5" thickBot="1">
      <c r="A13" s="172"/>
      <c r="C13" s="174"/>
      <c r="D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7" s="6" customFormat="1" ht="14.25" thickBot="1" thickTop="1">
      <c r="A14" s="149"/>
      <c r="B14" s="176" t="s">
        <v>24</v>
      </c>
      <c r="C14" s="178">
        <v>6</v>
      </c>
      <c r="D14" s="178">
        <v>4</v>
      </c>
      <c r="E14" s="177" t="s">
        <v>25</v>
      </c>
      <c r="F14" s="175"/>
      <c r="G14" s="150" t="s">
        <v>0</v>
      </c>
      <c r="H14" s="151" t="s">
        <v>1</v>
      </c>
      <c r="I14" s="158" t="s">
        <v>18</v>
      </c>
      <c r="J14" s="159" t="s">
        <v>19</v>
      </c>
      <c r="K14" s="160" t="s">
        <v>20</v>
      </c>
      <c r="L14" s="299" t="s">
        <v>3</v>
      </c>
      <c r="M14" s="268" t="s">
        <v>4</v>
      </c>
      <c r="N14" s="170" t="s">
        <v>22</v>
      </c>
      <c r="O14" s="258" t="s">
        <v>23</v>
      </c>
      <c r="P14" s="262" t="s">
        <v>21</v>
      </c>
      <c r="Q14" s="182">
        <v>100</v>
      </c>
    </row>
    <row r="15" spans="1:17" s="6" customFormat="1" ht="14.25" thickBot="1" thickTop="1">
      <c r="A15" s="149"/>
      <c r="B15" s="176" t="s">
        <v>50</v>
      </c>
      <c r="C15" s="178">
        <v>4</v>
      </c>
      <c r="D15" s="178">
        <v>5</v>
      </c>
      <c r="E15" s="177" t="s">
        <v>16</v>
      </c>
      <c r="F15" s="175"/>
      <c r="G15" s="152">
        <v>3</v>
      </c>
      <c r="H15" s="153" t="s">
        <v>24</v>
      </c>
      <c r="I15" s="161">
        <v>2</v>
      </c>
      <c r="J15" s="162"/>
      <c r="K15" s="163">
        <v>1</v>
      </c>
      <c r="L15" s="300">
        <v>3</v>
      </c>
      <c r="M15" s="265">
        <v>3</v>
      </c>
      <c r="N15" s="179">
        <f>C14+D16+C19</f>
        <v>16</v>
      </c>
      <c r="O15" s="259"/>
      <c r="P15" s="263">
        <f>I15*3+J15*1</f>
        <v>6</v>
      </c>
      <c r="Q15" s="183">
        <f>P15</f>
        <v>6</v>
      </c>
    </row>
    <row r="16" spans="1:17" s="6" customFormat="1" ht="13.5" thickBot="1">
      <c r="A16" s="149"/>
      <c r="B16" s="176" t="s">
        <v>50</v>
      </c>
      <c r="C16" s="178">
        <v>6</v>
      </c>
      <c r="D16" s="178">
        <v>7</v>
      </c>
      <c r="E16" s="177" t="s">
        <v>24</v>
      </c>
      <c r="F16" s="175"/>
      <c r="G16" s="152">
        <v>4</v>
      </c>
      <c r="H16" s="153" t="s">
        <v>16</v>
      </c>
      <c r="I16" s="164">
        <v>2</v>
      </c>
      <c r="J16" s="165"/>
      <c r="K16" s="166">
        <v>1</v>
      </c>
      <c r="L16" s="301">
        <v>2</v>
      </c>
      <c r="M16" s="266">
        <v>3</v>
      </c>
      <c r="N16" s="180">
        <v>15</v>
      </c>
      <c r="O16" s="260"/>
      <c r="P16" s="263">
        <f>I16*3+J16*1</f>
        <v>6</v>
      </c>
      <c r="Q16" s="183">
        <f>P16</f>
        <v>6</v>
      </c>
    </row>
    <row r="17" spans="1:17" s="6" customFormat="1" ht="13.5" thickBot="1">
      <c r="A17" s="149"/>
      <c r="B17" s="176" t="s">
        <v>16</v>
      </c>
      <c r="C17" s="178">
        <v>5</v>
      </c>
      <c r="D17" s="178">
        <v>7</v>
      </c>
      <c r="E17" s="177" t="s">
        <v>25</v>
      </c>
      <c r="F17" s="175"/>
      <c r="G17" s="154">
        <v>2</v>
      </c>
      <c r="H17" s="155" t="s">
        <v>25</v>
      </c>
      <c r="I17" s="164">
        <v>2</v>
      </c>
      <c r="J17" s="165"/>
      <c r="K17" s="166">
        <v>1</v>
      </c>
      <c r="L17" s="301">
        <v>2</v>
      </c>
      <c r="M17" s="266">
        <v>3</v>
      </c>
      <c r="N17" s="180">
        <v>14</v>
      </c>
      <c r="O17" s="260"/>
      <c r="P17" s="263">
        <f>I17*3+J17*1</f>
        <v>6</v>
      </c>
      <c r="Q17" s="183">
        <f>P17</f>
        <v>6</v>
      </c>
    </row>
    <row r="18" spans="1:17" s="6" customFormat="1" ht="13.5" thickBot="1">
      <c r="A18" s="149"/>
      <c r="B18" s="176" t="s">
        <v>50</v>
      </c>
      <c r="C18" s="178">
        <v>2</v>
      </c>
      <c r="D18" s="178">
        <v>3</v>
      </c>
      <c r="E18" s="177" t="s">
        <v>25</v>
      </c>
      <c r="F18" s="175"/>
      <c r="G18" s="156">
        <v>1</v>
      </c>
      <c r="H18" s="157" t="s">
        <v>50</v>
      </c>
      <c r="I18" s="167"/>
      <c r="J18" s="168"/>
      <c r="K18" s="169">
        <v>3</v>
      </c>
      <c r="L18" s="302">
        <v>1</v>
      </c>
      <c r="M18" s="267">
        <v>3</v>
      </c>
      <c r="N18" s="181">
        <f>C15+C16+C18</f>
        <v>12</v>
      </c>
      <c r="O18" s="261"/>
      <c r="P18" s="264">
        <f>I18*3+J18*1</f>
        <v>0</v>
      </c>
      <c r="Q18" s="183">
        <f>P18</f>
        <v>0</v>
      </c>
    </row>
    <row r="19" spans="1:6" s="6" customFormat="1" ht="13.5" thickBot="1">
      <c r="A19" s="149"/>
      <c r="B19" s="176" t="s">
        <v>24</v>
      </c>
      <c r="C19" s="178">
        <v>3</v>
      </c>
      <c r="D19" s="178">
        <v>5</v>
      </c>
      <c r="E19" s="177" t="s">
        <v>16</v>
      </c>
      <c r="F19" s="173"/>
    </row>
    <row r="20" spans="2:6" s="6" customFormat="1" ht="12.75">
      <c r="B20" s="173"/>
      <c r="C20" s="173"/>
      <c r="D20" s="173"/>
      <c r="E20" s="173"/>
      <c r="F20" s="173"/>
    </row>
    <row r="21" spans="2:6" s="6" customFormat="1" ht="18.75" customHeight="1">
      <c r="B21" s="346" t="s">
        <v>26</v>
      </c>
      <c r="C21" s="347"/>
      <c r="D21" s="347"/>
      <c r="E21" s="348"/>
      <c r="F21" s="173"/>
    </row>
    <row r="22" spans="2:6" s="6" customFormat="1" ht="12.75">
      <c r="B22" s="173"/>
      <c r="C22" s="173"/>
      <c r="D22" s="173"/>
      <c r="E22" s="173"/>
      <c r="F22" s="173"/>
    </row>
    <row r="23" spans="1:16" ht="24.75" customHeight="1" thickBot="1">
      <c r="A23" s="7"/>
      <c r="B23" s="242" t="s">
        <v>30</v>
      </c>
      <c r="C23" s="28"/>
      <c r="D23" s="28"/>
      <c r="E23" s="28"/>
      <c r="F23" s="2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7" ht="15" customHeight="1" thickTop="1">
      <c r="A24" s="171"/>
      <c r="B24" s="243" t="s">
        <v>0</v>
      </c>
      <c r="C24" s="186" t="s">
        <v>1</v>
      </c>
      <c r="D24" s="187"/>
      <c r="E24" s="188"/>
      <c r="F24" s="212"/>
      <c r="G24" s="213"/>
      <c r="H24" s="213" t="s">
        <v>14</v>
      </c>
      <c r="I24" s="213"/>
      <c r="J24" s="213"/>
      <c r="K24" s="213"/>
      <c r="L24" s="214"/>
      <c r="M24" s="213"/>
      <c r="N24" s="221" t="s">
        <v>3</v>
      </c>
      <c r="O24" s="219" t="s">
        <v>4</v>
      </c>
      <c r="P24" s="223" t="s">
        <v>13</v>
      </c>
      <c r="Q24" s="248">
        <v>100</v>
      </c>
    </row>
    <row r="25" spans="1:17" ht="13.5" thickBot="1">
      <c r="A25" s="9"/>
      <c r="B25" s="244"/>
      <c r="C25" s="189"/>
      <c r="D25" s="184"/>
      <c r="E25" s="185"/>
      <c r="F25" s="208">
        <v>1</v>
      </c>
      <c r="G25" s="209">
        <v>2</v>
      </c>
      <c r="H25" s="210" t="s">
        <v>7</v>
      </c>
      <c r="I25" s="209">
        <v>4</v>
      </c>
      <c r="J25" s="211" t="s">
        <v>6</v>
      </c>
      <c r="K25" s="209">
        <v>6</v>
      </c>
      <c r="L25" s="210" t="s">
        <v>47</v>
      </c>
      <c r="M25" s="215">
        <v>8</v>
      </c>
      <c r="N25" s="222"/>
      <c r="O25" s="220"/>
      <c r="P25" s="224"/>
      <c r="Q25" s="248">
        <v>99</v>
      </c>
    </row>
    <row r="26" spans="1:17" ht="18" thickTop="1">
      <c r="A26" s="9"/>
      <c r="B26" s="245">
        <v>5</v>
      </c>
      <c r="C26" s="190" t="s">
        <v>36</v>
      </c>
      <c r="D26" s="191"/>
      <c r="E26" s="192"/>
      <c r="F26" s="204">
        <v>1</v>
      </c>
      <c r="G26" s="205">
        <v>1</v>
      </c>
      <c r="H26" s="206">
        <v>1</v>
      </c>
      <c r="I26" s="205"/>
      <c r="J26" s="207">
        <v>1</v>
      </c>
      <c r="K26" s="205">
        <v>1</v>
      </c>
      <c r="L26" s="312"/>
      <c r="M26" s="216">
        <v>1</v>
      </c>
      <c r="N26" s="233">
        <f>SUM(H26,L26)</f>
        <v>1</v>
      </c>
      <c r="O26" s="234">
        <f>J26</f>
        <v>1</v>
      </c>
      <c r="P26" s="225">
        <f>SUM(F26:M26)</f>
        <v>6</v>
      </c>
      <c r="Q26" s="248">
        <f>P26</f>
        <v>6</v>
      </c>
    </row>
    <row r="27" spans="1:17" ht="17.25">
      <c r="A27" s="9"/>
      <c r="B27" s="245">
        <v>6</v>
      </c>
      <c r="C27" s="190" t="s">
        <v>35</v>
      </c>
      <c r="D27" s="191"/>
      <c r="E27" s="192"/>
      <c r="F27" s="196">
        <v>1</v>
      </c>
      <c r="G27" s="197">
        <v>1</v>
      </c>
      <c r="H27" s="198">
        <v>1</v>
      </c>
      <c r="I27" s="197"/>
      <c r="J27" s="199">
        <v>1</v>
      </c>
      <c r="K27" s="197">
        <v>1</v>
      </c>
      <c r="L27" s="313"/>
      <c r="M27" s="217">
        <v>1</v>
      </c>
      <c r="N27" s="235">
        <f>SUM(H27,L27)</f>
        <v>1</v>
      </c>
      <c r="O27" s="236">
        <f>J27</f>
        <v>1</v>
      </c>
      <c r="P27" s="225">
        <f>SUM(F27:M27)</f>
        <v>6</v>
      </c>
      <c r="Q27" s="248">
        <f>P27</f>
        <v>6</v>
      </c>
    </row>
    <row r="28" spans="1:17" ht="17.25">
      <c r="A28" s="9"/>
      <c r="B28" s="245">
        <v>7</v>
      </c>
      <c r="C28" s="190" t="s">
        <v>15</v>
      </c>
      <c r="D28" s="191"/>
      <c r="E28" s="192"/>
      <c r="F28" s="196">
        <v>1</v>
      </c>
      <c r="G28" s="197">
        <v>1</v>
      </c>
      <c r="H28" s="198">
        <v>1</v>
      </c>
      <c r="I28" s="197"/>
      <c r="J28" s="199">
        <v>1</v>
      </c>
      <c r="K28" s="197">
        <v>1</v>
      </c>
      <c r="L28" s="313"/>
      <c r="M28" s="232">
        <v>1</v>
      </c>
      <c r="N28" s="235">
        <f>SUM(H28,L28)</f>
        <v>1</v>
      </c>
      <c r="O28" s="236">
        <f>J28</f>
        <v>1</v>
      </c>
      <c r="P28" s="225">
        <f>SUM(F28:M28)</f>
        <v>6</v>
      </c>
      <c r="Q28" s="248">
        <f>P28</f>
        <v>6</v>
      </c>
    </row>
    <row r="29" spans="1:17" ht="17.25">
      <c r="A29" s="9"/>
      <c r="B29" s="246">
        <v>8</v>
      </c>
      <c r="C29" s="239" t="s">
        <v>38</v>
      </c>
      <c r="D29" s="240"/>
      <c r="E29" s="241"/>
      <c r="F29" s="227">
        <v>1</v>
      </c>
      <c r="G29" s="228">
        <v>1</v>
      </c>
      <c r="H29" s="229">
        <v>1</v>
      </c>
      <c r="I29" s="228"/>
      <c r="J29" s="230">
        <v>1</v>
      </c>
      <c r="K29" s="228"/>
      <c r="L29" s="314"/>
      <c r="M29" s="231">
        <v>1</v>
      </c>
      <c r="N29" s="235">
        <f>SUM(H29,L29)</f>
        <v>1</v>
      </c>
      <c r="O29" s="236">
        <f>J29</f>
        <v>1</v>
      </c>
      <c r="P29" s="225">
        <f>SUM(F29:M29)</f>
        <v>5</v>
      </c>
      <c r="Q29" s="248">
        <f>P29</f>
        <v>5</v>
      </c>
    </row>
    <row r="30" spans="1:17" ht="18" thickBot="1">
      <c r="A30" s="9"/>
      <c r="B30" s="247">
        <v>9</v>
      </c>
      <c r="C30" s="193" t="s">
        <v>37</v>
      </c>
      <c r="D30" s="194"/>
      <c r="E30" s="195"/>
      <c r="F30" s="200"/>
      <c r="G30" s="201"/>
      <c r="H30" s="202">
        <v>1</v>
      </c>
      <c r="I30" s="201"/>
      <c r="J30" s="203">
        <v>1</v>
      </c>
      <c r="K30" s="201"/>
      <c r="L30" s="315"/>
      <c r="M30" s="218">
        <v>1</v>
      </c>
      <c r="N30" s="237">
        <f>SUM(H30,L30)</f>
        <v>1</v>
      </c>
      <c r="O30" s="238">
        <f>J30</f>
        <v>1</v>
      </c>
      <c r="P30" s="226">
        <f>SUM(F30:M30)</f>
        <v>3</v>
      </c>
      <c r="Q30" s="248">
        <f>P30</f>
        <v>3</v>
      </c>
    </row>
    <row r="31" spans="2:16" ht="13.5" thickTop="1">
      <c r="B31" s="173"/>
      <c r="C31" s="173"/>
      <c r="D31" s="173"/>
      <c r="E31" s="173"/>
      <c r="F31" s="173"/>
      <c r="G31" s="6"/>
      <c r="H31" s="6"/>
      <c r="I31" s="6"/>
      <c r="J31" s="6"/>
      <c r="K31" s="6"/>
      <c r="L31" s="6"/>
      <c r="M31" s="6"/>
      <c r="N31" s="6"/>
      <c r="O31" s="6"/>
      <c r="P31" s="6"/>
    </row>
    <row r="33" spans="1:16" ht="24.75" customHeight="1" thickBot="1">
      <c r="A33" s="7"/>
      <c r="B33" s="242" t="s">
        <v>31</v>
      </c>
      <c r="C33" s="28"/>
      <c r="D33" s="28"/>
      <c r="E33" s="28"/>
      <c r="F33" s="2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7" ht="15" customHeight="1" thickTop="1">
      <c r="A34" s="171"/>
      <c r="B34" s="243" t="s">
        <v>0</v>
      </c>
      <c r="C34" s="186" t="s">
        <v>1</v>
      </c>
      <c r="D34" s="187"/>
      <c r="E34" s="188"/>
      <c r="F34" s="212"/>
      <c r="G34" s="213"/>
      <c r="H34" s="213" t="s">
        <v>14</v>
      </c>
      <c r="I34" s="213"/>
      <c r="J34" s="213"/>
      <c r="K34" s="213"/>
      <c r="L34" s="214"/>
      <c r="M34" s="213"/>
      <c r="N34" s="221" t="s">
        <v>3</v>
      </c>
      <c r="O34" s="219" t="s">
        <v>4</v>
      </c>
      <c r="P34" s="223" t="s">
        <v>13</v>
      </c>
      <c r="Q34" s="248">
        <v>100</v>
      </c>
    </row>
    <row r="35" spans="1:17" ht="13.5" thickBot="1">
      <c r="A35" s="9"/>
      <c r="B35" s="244"/>
      <c r="C35" s="189"/>
      <c r="D35" s="184"/>
      <c r="E35" s="185"/>
      <c r="F35" s="208">
        <v>1</v>
      </c>
      <c r="G35" s="209">
        <v>2</v>
      </c>
      <c r="H35" s="210" t="s">
        <v>7</v>
      </c>
      <c r="I35" s="209">
        <v>4</v>
      </c>
      <c r="J35" s="211" t="s">
        <v>6</v>
      </c>
      <c r="K35" s="209">
        <v>6</v>
      </c>
      <c r="L35" s="210" t="s">
        <v>47</v>
      </c>
      <c r="M35" s="215">
        <v>8</v>
      </c>
      <c r="N35" s="222"/>
      <c r="O35" s="220"/>
      <c r="P35" s="224"/>
      <c r="Q35" s="248">
        <v>99</v>
      </c>
    </row>
    <row r="36" spans="1:17" ht="18" thickTop="1">
      <c r="A36" s="9"/>
      <c r="B36" s="245">
        <f aca="true" t="shared" si="0" ref="B36:C40">B26</f>
        <v>5</v>
      </c>
      <c r="C36" s="190" t="str">
        <f t="shared" si="0"/>
        <v>WTH</v>
      </c>
      <c r="D36" s="191"/>
      <c r="E36" s="192"/>
      <c r="F36" s="204">
        <v>1</v>
      </c>
      <c r="G36" s="205">
        <v>1</v>
      </c>
      <c r="H36" s="206">
        <v>1</v>
      </c>
      <c r="I36" s="205"/>
      <c r="J36" s="207">
        <v>1</v>
      </c>
      <c r="K36" s="205"/>
      <c r="L36" s="312"/>
      <c r="M36" s="216">
        <v>1</v>
      </c>
      <c r="N36" s="233">
        <f>SUM(H36,L36)</f>
        <v>1</v>
      </c>
      <c r="O36" s="234">
        <f>J36</f>
        <v>1</v>
      </c>
      <c r="P36" s="225">
        <f>SUM(F36:M36)</f>
        <v>5</v>
      </c>
      <c r="Q36" s="248">
        <f>P36</f>
        <v>5</v>
      </c>
    </row>
    <row r="37" spans="1:17" ht="17.25">
      <c r="A37" s="9"/>
      <c r="B37" s="245">
        <f t="shared" si="0"/>
        <v>6</v>
      </c>
      <c r="C37" s="190" t="str">
        <f t="shared" si="0"/>
        <v>Extazy</v>
      </c>
      <c r="D37" s="191"/>
      <c r="E37" s="192"/>
      <c r="F37" s="196">
        <v>1</v>
      </c>
      <c r="G37" s="197">
        <v>1</v>
      </c>
      <c r="H37" s="198">
        <v>1</v>
      </c>
      <c r="I37" s="197"/>
      <c r="J37" s="199">
        <v>1</v>
      </c>
      <c r="K37" s="197">
        <v>1</v>
      </c>
      <c r="L37" s="313"/>
      <c r="M37" s="217">
        <v>1</v>
      </c>
      <c r="N37" s="235">
        <f>SUM(H37,L37)</f>
        <v>1</v>
      </c>
      <c r="O37" s="236">
        <f>J37</f>
        <v>1</v>
      </c>
      <c r="P37" s="225">
        <f>SUM(F37:M37)</f>
        <v>6</v>
      </c>
      <c r="Q37" s="248">
        <f>P37</f>
        <v>6</v>
      </c>
    </row>
    <row r="38" spans="1:17" ht="17.25">
      <c r="A38" s="9"/>
      <c r="B38" s="245">
        <f t="shared" si="0"/>
        <v>7</v>
      </c>
      <c r="C38" s="190" t="str">
        <f t="shared" si="0"/>
        <v>Acord</v>
      </c>
      <c r="D38" s="191"/>
      <c r="E38" s="192"/>
      <c r="F38" s="196">
        <v>1</v>
      </c>
      <c r="G38" s="197"/>
      <c r="H38" s="198">
        <v>1</v>
      </c>
      <c r="I38" s="197">
        <v>1</v>
      </c>
      <c r="J38" s="199">
        <v>1</v>
      </c>
      <c r="K38" s="197"/>
      <c r="L38" s="313"/>
      <c r="M38" s="232">
        <v>1</v>
      </c>
      <c r="N38" s="235">
        <f>SUM(H38,L38)</f>
        <v>1</v>
      </c>
      <c r="O38" s="236">
        <f>J38</f>
        <v>1</v>
      </c>
      <c r="P38" s="225">
        <f>SUM(F38:M38)</f>
        <v>5</v>
      </c>
      <c r="Q38" s="248">
        <f>P38</f>
        <v>5</v>
      </c>
    </row>
    <row r="39" spans="1:17" ht="17.25">
      <c r="A39" s="9"/>
      <c r="B39" s="246">
        <f t="shared" si="0"/>
        <v>8</v>
      </c>
      <c r="C39" s="190" t="str">
        <f t="shared" si="0"/>
        <v>Zombii</v>
      </c>
      <c r="D39" s="240"/>
      <c r="E39" s="241"/>
      <c r="F39" s="227">
        <v>1</v>
      </c>
      <c r="G39" s="228"/>
      <c r="H39" s="229">
        <v>1</v>
      </c>
      <c r="I39" s="228">
        <v>1</v>
      </c>
      <c r="J39" s="230">
        <v>1</v>
      </c>
      <c r="K39" s="228">
        <v>1</v>
      </c>
      <c r="L39" s="314"/>
      <c r="M39" s="231">
        <v>1</v>
      </c>
      <c r="N39" s="235">
        <f>SUM(H39,L39)</f>
        <v>1</v>
      </c>
      <c r="O39" s="236">
        <f>J39</f>
        <v>1</v>
      </c>
      <c r="P39" s="225">
        <f>SUM(F39:M39)</f>
        <v>6</v>
      </c>
      <c r="Q39" s="248">
        <f>P39</f>
        <v>6</v>
      </c>
    </row>
    <row r="40" spans="1:17" ht="18" thickBot="1">
      <c r="A40" s="9"/>
      <c r="B40" s="247">
        <f t="shared" si="0"/>
        <v>9</v>
      </c>
      <c r="C40" s="190" t="str">
        <f t="shared" si="0"/>
        <v>Chipitoc</v>
      </c>
      <c r="D40" s="194"/>
      <c r="E40" s="195"/>
      <c r="F40" s="200">
        <v>1</v>
      </c>
      <c r="G40" s="201"/>
      <c r="H40" s="202"/>
      <c r="I40" s="201"/>
      <c r="J40" s="203"/>
      <c r="K40" s="201"/>
      <c r="L40" s="315">
        <v>1</v>
      </c>
      <c r="M40" s="218">
        <v>1</v>
      </c>
      <c r="N40" s="237">
        <f>SUM(H40,L40)</f>
        <v>1</v>
      </c>
      <c r="O40" s="238">
        <f>J40</f>
        <v>0</v>
      </c>
      <c r="P40" s="226">
        <f>SUM(F40:M40)</f>
        <v>3</v>
      </c>
      <c r="Q40" s="248">
        <f>P40</f>
        <v>3</v>
      </c>
    </row>
    <row r="41" ht="13.5" thickTop="1"/>
    <row r="42" spans="1:16" ht="24.75" customHeight="1" thickBot="1">
      <c r="A42" s="7"/>
      <c r="B42" s="242" t="s">
        <v>32</v>
      </c>
      <c r="C42" s="28"/>
      <c r="D42" s="28"/>
      <c r="E42" s="28"/>
      <c r="F42" s="2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7" ht="15" customHeight="1" thickTop="1">
      <c r="A43" s="171"/>
      <c r="B43" s="243" t="s">
        <v>0</v>
      </c>
      <c r="C43" s="186" t="s">
        <v>1</v>
      </c>
      <c r="D43" s="187"/>
      <c r="E43" s="188"/>
      <c r="F43" s="212"/>
      <c r="G43" s="213"/>
      <c r="H43" s="213" t="s">
        <v>14</v>
      </c>
      <c r="I43" s="213"/>
      <c r="J43" s="213"/>
      <c r="K43" s="213"/>
      <c r="L43" s="214"/>
      <c r="M43" s="213"/>
      <c r="N43" s="221" t="s">
        <v>3</v>
      </c>
      <c r="O43" s="219" t="s">
        <v>4</v>
      </c>
      <c r="P43" s="223" t="s">
        <v>13</v>
      </c>
      <c r="Q43" s="248">
        <v>100</v>
      </c>
    </row>
    <row r="44" spans="1:17" ht="13.5" thickBot="1">
      <c r="A44" s="9"/>
      <c r="B44" s="244"/>
      <c r="C44" s="189"/>
      <c r="D44" s="184"/>
      <c r="E44" s="185"/>
      <c r="F44" s="208">
        <v>1</v>
      </c>
      <c r="G44" s="209">
        <v>2</v>
      </c>
      <c r="H44" s="210" t="s">
        <v>7</v>
      </c>
      <c r="I44" s="209">
        <v>4</v>
      </c>
      <c r="J44" s="211" t="s">
        <v>6</v>
      </c>
      <c r="K44" s="209">
        <v>6</v>
      </c>
      <c r="L44" s="210" t="s">
        <v>47</v>
      </c>
      <c r="M44" s="215">
        <v>8</v>
      </c>
      <c r="N44" s="222"/>
      <c r="O44" s="220"/>
      <c r="P44" s="224"/>
      <c r="Q44" s="248">
        <v>99</v>
      </c>
    </row>
    <row r="45" spans="1:17" ht="18" thickTop="1">
      <c r="A45" s="9"/>
      <c r="B45" s="245">
        <f aca="true" t="shared" si="1" ref="B45:C49">B36</f>
        <v>5</v>
      </c>
      <c r="C45" s="190" t="str">
        <f t="shared" si="1"/>
        <v>WTH</v>
      </c>
      <c r="D45" s="191"/>
      <c r="E45" s="192"/>
      <c r="F45" s="204">
        <v>1</v>
      </c>
      <c r="G45" s="205"/>
      <c r="H45" s="206"/>
      <c r="I45" s="205">
        <v>1</v>
      </c>
      <c r="J45" s="207">
        <v>1</v>
      </c>
      <c r="K45" s="205"/>
      <c r="L45" s="312"/>
      <c r="M45" s="216"/>
      <c r="N45" s="233">
        <f>SUM(H45,L45)</f>
        <v>0</v>
      </c>
      <c r="O45" s="234">
        <f>J45</f>
        <v>1</v>
      </c>
      <c r="P45" s="225">
        <f>SUM(F45:M45)</f>
        <v>3</v>
      </c>
      <c r="Q45" s="248">
        <f>P45</f>
        <v>3</v>
      </c>
    </row>
    <row r="46" spans="1:17" ht="17.25">
      <c r="A46" s="9"/>
      <c r="B46" s="245">
        <f t="shared" si="1"/>
        <v>6</v>
      </c>
      <c r="C46" s="190" t="str">
        <f t="shared" si="1"/>
        <v>Extazy</v>
      </c>
      <c r="D46" s="191"/>
      <c r="E46" s="192"/>
      <c r="F46" s="196"/>
      <c r="G46" s="197"/>
      <c r="H46" s="198">
        <v>1</v>
      </c>
      <c r="I46" s="197"/>
      <c r="J46" s="199">
        <v>1</v>
      </c>
      <c r="K46" s="197"/>
      <c r="L46" s="313"/>
      <c r="M46" s="217"/>
      <c r="N46" s="235">
        <f>SUM(H46,L46)</f>
        <v>1</v>
      </c>
      <c r="O46" s="236">
        <f>J46</f>
        <v>1</v>
      </c>
      <c r="P46" s="225">
        <f>SUM(F46:M46)</f>
        <v>2</v>
      </c>
      <c r="Q46" s="248">
        <f>P46</f>
        <v>2</v>
      </c>
    </row>
    <row r="47" spans="1:17" ht="17.25">
      <c r="A47" s="9"/>
      <c r="B47" s="245">
        <f t="shared" si="1"/>
        <v>7</v>
      </c>
      <c r="C47" s="190" t="str">
        <f t="shared" si="1"/>
        <v>Acord</v>
      </c>
      <c r="D47" s="191"/>
      <c r="E47" s="192"/>
      <c r="F47" s="196">
        <v>1</v>
      </c>
      <c r="G47" s="197"/>
      <c r="H47" s="198">
        <v>1</v>
      </c>
      <c r="I47" s="197"/>
      <c r="J47" s="199">
        <v>1</v>
      </c>
      <c r="K47" s="197"/>
      <c r="L47" s="313"/>
      <c r="M47" s="232"/>
      <c r="N47" s="235">
        <f>SUM(H47,L47)</f>
        <v>1</v>
      </c>
      <c r="O47" s="236">
        <f>J47</f>
        <v>1</v>
      </c>
      <c r="P47" s="225">
        <f>SUM(F47:M47)</f>
        <v>3</v>
      </c>
      <c r="Q47" s="248">
        <f>P47</f>
        <v>3</v>
      </c>
    </row>
    <row r="48" spans="1:17" ht="17.25">
      <c r="A48" s="9"/>
      <c r="B48" s="246">
        <f t="shared" si="1"/>
        <v>8</v>
      </c>
      <c r="C48" s="190" t="str">
        <f t="shared" si="1"/>
        <v>Zombii</v>
      </c>
      <c r="D48" s="240"/>
      <c r="E48" s="241"/>
      <c r="F48" s="227">
        <v>1</v>
      </c>
      <c r="G48" s="228"/>
      <c r="H48" s="229"/>
      <c r="I48" s="228"/>
      <c r="J48" s="230">
        <v>1</v>
      </c>
      <c r="K48" s="228">
        <v>1</v>
      </c>
      <c r="L48" s="314"/>
      <c r="M48" s="231"/>
      <c r="N48" s="235">
        <f>SUM(H48,L48)</f>
        <v>0</v>
      </c>
      <c r="O48" s="236">
        <f>J48</f>
        <v>1</v>
      </c>
      <c r="P48" s="225">
        <f>SUM(F48:M48)</f>
        <v>3</v>
      </c>
      <c r="Q48" s="248">
        <f>P48</f>
        <v>3</v>
      </c>
    </row>
    <row r="49" spans="1:17" ht="18" thickBot="1">
      <c r="A49" s="9"/>
      <c r="B49" s="247">
        <f t="shared" si="1"/>
        <v>9</v>
      </c>
      <c r="C49" s="190" t="str">
        <f t="shared" si="1"/>
        <v>Chipitoc</v>
      </c>
      <c r="D49" s="194"/>
      <c r="E49" s="195"/>
      <c r="F49" s="200">
        <v>1</v>
      </c>
      <c r="G49" s="201"/>
      <c r="H49" s="202"/>
      <c r="I49" s="201"/>
      <c r="J49" s="203">
        <v>1</v>
      </c>
      <c r="K49" s="201">
        <v>1</v>
      </c>
      <c r="L49" s="315"/>
      <c r="M49" s="218"/>
      <c r="N49" s="237">
        <f>SUM(H49,L49)</f>
        <v>0</v>
      </c>
      <c r="O49" s="238">
        <f>J49</f>
        <v>1</v>
      </c>
      <c r="P49" s="226">
        <f>SUM(F49:M49)</f>
        <v>3</v>
      </c>
      <c r="Q49" s="248">
        <f>P49</f>
        <v>3</v>
      </c>
    </row>
    <row r="50" ht="13.5" thickTop="1"/>
  </sheetData>
  <sheetProtection/>
  <mergeCells count="3">
    <mergeCell ref="B9:Q9"/>
    <mergeCell ref="G12:H12"/>
    <mergeCell ref="B21:E21"/>
  </mergeCells>
  <conditionalFormatting sqref="E19">
    <cfRule type="expression" priority="1" dxfId="0" stopIfTrue="1">
      <formula>IF(#REF!=CONCATENATE($D19,"_win"),1,0)</formula>
    </cfRule>
  </conditionalFormatting>
  <conditionalFormatting sqref="E14:E18">
    <cfRule type="expression" priority="2" dxfId="0" stopIfTrue="1">
      <formula>IF(#REF!=CONCATENATE($D14,"_win"),1,0)</formula>
    </cfRule>
  </conditionalFormatting>
  <conditionalFormatting sqref="B14:B18">
    <cfRule type="expression" priority="3" dxfId="1" stopIfTrue="1">
      <formula>IF(#REF!=CONCATENATE(#REF!,"_win"),1,0)</formula>
    </cfRule>
  </conditionalFormatting>
  <conditionalFormatting sqref="B19">
    <cfRule type="expression" priority="4" dxfId="1" stopIfTrue="1">
      <formula>IF(#REF!=CONCATENATE(#REF!,"_win"),1,0)</formula>
    </cfRule>
  </conditionalFormatting>
  <printOptions/>
  <pageMargins left="0.34" right="0.2" top="0.27" bottom="0.26" header="0.18" footer="0.17"/>
  <pageSetup fitToHeight="1" fitToWidth="1"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22"/>
  <sheetViews>
    <sheetView zoomScale="145" zoomScaleNormal="145" zoomScalePageLayoutView="0" workbookViewId="0" topLeftCell="B1">
      <selection activeCell="J15" sqref="J15:J18"/>
    </sheetView>
  </sheetViews>
  <sheetFormatPr defaultColWidth="9.140625" defaultRowHeight="12.75"/>
  <cols>
    <col min="1" max="1" width="9.140625" style="10" customWidth="1"/>
    <col min="2" max="2" width="3.421875" style="10" customWidth="1"/>
    <col min="3" max="3" width="4.8515625" style="7" customWidth="1"/>
    <col min="4" max="4" width="22.8515625" style="7" customWidth="1"/>
    <col min="5" max="5" width="8.7109375" style="7" customWidth="1"/>
    <col min="6" max="15" width="5.7109375" style="7" customWidth="1"/>
    <col min="16" max="17" width="7.7109375" style="7" customWidth="1"/>
    <col min="18" max="19" width="9.140625" style="7" customWidth="1"/>
    <col min="20" max="20" width="4.140625" style="7" customWidth="1"/>
    <col min="21" max="16384" width="9.140625" style="7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12.75"/>
    <row r="6" spans="1:5" ht="12.75">
      <c r="A6" s="7"/>
      <c r="B6" s="7"/>
      <c r="E6" s="11"/>
    </row>
    <row r="7" spans="1:2" ht="15" customHeight="1">
      <c r="A7" s="7"/>
      <c r="B7" s="7"/>
    </row>
    <row r="8" spans="1:2" ht="15" customHeight="1">
      <c r="A8" s="7"/>
      <c r="B8" s="7"/>
    </row>
    <row r="9" spans="1:20" ht="15" customHeight="1">
      <c r="A9" s="7"/>
      <c r="B9" s="328" t="str">
        <f>'Jocul pentru clasament'!B9:Q9</f>
        <v>Viaţa e un joc. Jocul este CUC.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294"/>
      <c r="O9" s="292"/>
      <c r="P9" s="292"/>
      <c r="Q9" s="292"/>
      <c r="R9" s="292"/>
      <c r="S9" s="292"/>
      <c r="T9" s="293"/>
    </row>
    <row r="10" spans="3:19" ht="15" customHeight="1" thickBo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14" ht="16.5" customHeight="1" thickBot="1">
      <c r="C11" s="356" t="s">
        <v>28</v>
      </c>
      <c r="D11" s="357"/>
      <c r="G11" s="350" t="s">
        <v>51</v>
      </c>
      <c r="H11" s="351"/>
      <c r="I11" s="352"/>
      <c r="J11" s="178">
        <f>SUM(J12:J21)</f>
        <v>6</v>
      </c>
      <c r="K11" s="178">
        <f>SUM(K12:K21)</f>
        <v>5</v>
      </c>
      <c r="L11" s="353" t="s">
        <v>52</v>
      </c>
      <c r="M11" s="354"/>
      <c r="N11" s="355"/>
    </row>
    <row r="12" spans="1:11" ht="15" customHeight="1" thickTop="1">
      <c r="A12" s="9"/>
      <c r="B12" s="291">
        <v>1</v>
      </c>
      <c r="C12" s="249">
        <v>1</v>
      </c>
      <c r="D12" s="324" t="s">
        <v>53</v>
      </c>
      <c r="J12" s="251">
        <v>0</v>
      </c>
      <c r="K12" s="252">
        <v>0</v>
      </c>
    </row>
    <row r="13" spans="1:11" ht="15" customHeight="1">
      <c r="A13" s="9"/>
      <c r="B13" s="291">
        <v>1</v>
      </c>
      <c r="C13" s="250">
        <v>2</v>
      </c>
      <c r="D13" s="325" t="s">
        <v>54</v>
      </c>
      <c r="J13" s="253">
        <v>1</v>
      </c>
      <c r="K13" s="254">
        <v>1</v>
      </c>
    </row>
    <row r="14" spans="1:11" ht="17.25">
      <c r="A14" s="9"/>
      <c r="B14" s="291">
        <v>1</v>
      </c>
      <c r="C14" s="250">
        <v>3</v>
      </c>
      <c r="D14" s="325" t="s">
        <v>55</v>
      </c>
      <c r="J14" s="253">
        <v>0</v>
      </c>
      <c r="K14" s="254">
        <v>1</v>
      </c>
    </row>
    <row r="15" spans="1:11" ht="17.25">
      <c r="A15" s="9"/>
      <c r="B15" s="291">
        <v>1</v>
      </c>
      <c r="C15" s="250">
        <v>4</v>
      </c>
      <c r="D15" s="325" t="s">
        <v>56</v>
      </c>
      <c r="J15" s="253">
        <v>1</v>
      </c>
      <c r="K15" s="254">
        <v>1</v>
      </c>
    </row>
    <row r="16" spans="1:11" ht="17.25">
      <c r="A16" s="9"/>
      <c r="B16" s="291">
        <v>1</v>
      </c>
      <c r="C16" s="250">
        <v>5</v>
      </c>
      <c r="D16" s="325" t="s">
        <v>57</v>
      </c>
      <c r="J16" s="253">
        <v>1</v>
      </c>
      <c r="K16" s="254">
        <v>1</v>
      </c>
    </row>
    <row r="17" spans="1:11" ht="17.25">
      <c r="A17" s="9"/>
      <c r="B17" s="291">
        <v>1</v>
      </c>
      <c r="C17" s="250">
        <v>6</v>
      </c>
      <c r="D17" s="325" t="s">
        <v>62</v>
      </c>
      <c r="J17" s="253">
        <v>1</v>
      </c>
      <c r="K17" s="254">
        <v>0</v>
      </c>
    </row>
    <row r="18" spans="1:11" ht="17.25">
      <c r="A18" s="9"/>
      <c r="B18" s="291">
        <v>1</v>
      </c>
      <c r="C18" s="250">
        <v>7</v>
      </c>
      <c r="D18" s="325" t="s">
        <v>58</v>
      </c>
      <c r="J18" s="253">
        <v>1</v>
      </c>
      <c r="K18" s="254">
        <v>0</v>
      </c>
    </row>
    <row r="19" spans="1:11" ht="17.25">
      <c r="A19" s="9"/>
      <c r="B19" s="291">
        <v>1</v>
      </c>
      <c r="C19" s="250">
        <v>8</v>
      </c>
      <c r="D19" s="325" t="s">
        <v>59</v>
      </c>
      <c r="J19" s="253">
        <v>0</v>
      </c>
      <c r="K19" s="254">
        <v>0</v>
      </c>
    </row>
    <row r="20" spans="1:11" ht="17.25">
      <c r="A20" s="9"/>
      <c r="B20" s="291">
        <v>1</v>
      </c>
      <c r="C20" s="250">
        <v>9</v>
      </c>
      <c r="D20" s="325" t="s">
        <v>60</v>
      </c>
      <c r="J20" s="253">
        <v>0</v>
      </c>
      <c r="K20" s="254">
        <v>0</v>
      </c>
    </row>
    <row r="21" spans="1:11" ht="18" thickBot="1">
      <c r="A21" s="9"/>
      <c r="B21" s="291">
        <v>1</v>
      </c>
      <c r="C21" s="255">
        <v>10</v>
      </c>
      <c r="D21" s="326" t="s">
        <v>61</v>
      </c>
      <c r="J21" s="256">
        <v>1</v>
      </c>
      <c r="K21" s="257">
        <v>1</v>
      </c>
    </row>
    <row r="22" spans="3:11" ht="13.5" thickTop="1">
      <c r="C22" s="6"/>
      <c r="D22" s="6"/>
      <c r="J22" s="6"/>
      <c r="K22" s="6"/>
    </row>
  </sheetData>
  <sheetProtection/>
  <mergeCells count="4">
    <mergeCell ref="B9:M9"/>
    <mergeCell ref="G11:I11"/>
    <mergeCell ref="L11:N11"/>
    <mergeCell ref="C11:D11"/>
  </mergeCells>
  <conditionalFormatting sqref="L11">
    <cfRule type="expression" priority="1" dxfId="0" stopIfTrue="1">
      <formula>IF(#REF!=CONCATENATE($G11,"_win"),1,0)</formula>
    </cfRule>
  </conditionalFormatting>
  <printOptions/>
  <pageMargins left="0.34" right="0.2" top="0.27" bottom="0.26" header="0.18" footer="0.17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22"/>
  <sheetViews>
    <sheetView tabSelected="1" zoomScale="115" zoomScaleNormal="115" zoomScalePageLayoutView="0" workbookViewId="0" topLeftCell="B1">
      <selection activeCell="L13" sqref="L13"/>
    </sheetView>
  </sheetViews>
  <sheetFormatPr defaultColWidth="9.140625" defaultRowHeight="12.75"/>
  <cols>
    <col min="1" max="1" width="3.421875" style="10" customWidth="1"/>
    <col min="2" max="2" width="4.8515625" style="7" customWidth="1"/>
    <col min="3" max="3" width="22.8515625" style="7" customWidth="1"/>
    <col min="4" max="4" width="8.7109375" style="7" hidden="1" customWidth="1"/>
    <col min="5" max="6" width="7.7109375" style="7" customWidth="1"/>
    <col min="7" max="12" width="10.7109375" style="7" customWidth="1"/>
    <col min="13" max="13" width="11.8515625" style="7" customWidth="1"/>
    <col min="14" max="16384" width="9.140625" style="7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12.75"/>
    <row r="6" spans="1:4" ht="12.75">
      <c r="A6" s="7"/>
      <c r="D6" s="11"/>
    </row>
    <row r="7" ht="15" customHeight="1">
      <c r="A7" s="7"/>
    </row>
    <row r="8" ht="15" customHeight="1">
      <c r="A8" s="7"/>
    </row>
    <row r="9" spans="1:13" ht="15" customHeight="1">
      <c r="A9" s="7"/>
      <c r="B9" s="328" t="s">
        <v>33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59"/>
    </row>
    <row r="10" spans="1:3" s="8" customFormat="1" ht="15" customHeight="1" thickBot="1">
      <c r="A10" s="7"/>
      <c r="B10" s="367"/>
      <c r="C10" s="368"/>
    </row>
    <row r="11" spans="1:14" ht="15" customHeight="1" thickTop="1">
      <c r="A11" s="9"/>
      <c r="B11" s="365" t="s">
        <v>0</v>
      </c>
      <c r="C11" s="358" t="s">
        <v>1</v>
      </c>
      <c r="D11" s="358" t="s">
        <v>2</v>
      </c>
      <c r="E11" s="360" t="s">
        <v>3</v>
      </c>
      <c r="F11" s="362" t="s">
        <v>4</v>
      </c>
      <c r="G11" s="358" t="s">
        <v>34</v>
      </c>
      <c r="H11" s="358"/>
      <c r="I11" s="358"/>
      <c r="J11" s="358"/>
      <c r="K11" s="358"/>
      <c r="L11" s="305" t="s">
        <v>5</v>
      </c>
      <c r="M11" s="307" t="s">
        <v>44</v>
      </c>
      <c r="N11" s="10"/>
    </row>
    <row r="12" spans="1:14" ht="15" customHeight="1" thickBot="1">
      <c r="A12" s="9"/>
      <c r="B12" s="366"/>
      <c r="C12" s="364"/>
      <c r="D12" s="364"/>
      <c r="E12" s="361"/>
      <c r="F12" s="363"/>
      <c r="G12" s="284" t="s">
        <v>39</v>
      </c>
      <c r="H12" s="284" t="s">
        <v>40</v>
      </c>
      <c r="I12" s="284" t="s">
        <v>41</v>
      </c>
      <c r="J12" s="284" t="s">
        <v>42</v>
      </c>
      <c r="K12" s="284" t="s">
        <v>43</v>
      </c>
      <c r="L12" s="306"/>
      <c r="M12" s="308"/>
      <c r="N12" s="10"/>
    </row>
    <row r="13" spans="1:14" ht="15" customHeight="1" thickTop="1">
      <c r="A13" s="9"/>
      <c r="B13" s="274">
        <v>1</v>
      </c>
      <c r="C13" s="327" t="s">
        <v>24</v>
      </c>
      <c r="D13" s="275"/>
      <c r="E13" s="275">
        <v>3</v>
      </c>
      <c r="F13" s="275">
        <f>SUM('Jocul pentru clasament'!Y33,'Jocul pentru clasament'!M15)</f>
        <v>3</v>
      </c>
      <c r="G13" s="303">
        <f>'Jocul in Grupe'!Z33</f>
        <v>13</v>
      </c>
      <c r="H13" s="285">
        <f>'Jocul pentru clasament'!C14</f>
        <v>6</v>
      </c>
      <c r="I13" s="285">
        <f>'Jocul pentru clasament'!D16</f>
        <v>7</v>
      </c>
      <c r="J13" s="285">
        <f>'Jocul pentru clasament'!C19</f>
        <v>3</v>
      </c>
      <c r="K13" s="285">
        <f>FINALA!J11</f>
        <v>6</v>
      </c>
      <c r="L13" s="276">
        <f>SUM(G13:K13)</f>
        <v>35</v>
      </c>
      <c r="M13" s="288">
        <f>L13/(44+SUM(FINALA!B12:B21))</f>
        <v>0.6481481481481481</v>
      </c>
      <c r="N13" s="10"/>
    </row>
    <row r="14" spans="1:14" ht="15" customHeight="1">
      <c r="A14" s="9"/>
      <c r="B14" s="277">
        <v>2</v>
      </c>
      <c r="C14" s="323" t="s">
        <v>16</v>
      </c>
      <c r="D14" s="278"/>
      <c r="E14" s="278">
        <v>2</v>
      </c>
      <c r="F14" s="278">
        <v>3</v>
      </c>
      <c r="G14" s="304">
        <f>'Jocul in Grupe'!Z25</f>
        <v>14</v>
      </c>
      <c r="H14" s="286">
        <f>'Jocul pentru clasament'!D15</f>
        <v>5</v>
      </c>
      <c r="I14" s="286">
        <f>'Jocul pentru clasament'!C17</f>
        <v>5</v>
      </c>
      <c r="J14" s="286">
        <f>'Jocul pentru clasament'!D19</f>
        <v>5</v>
      </c>
      <c r="K14" s="286">
        <f>FINALA!K11</f>
        <v>5</v>
      </c>
      <c r="L14" s="279">
        <f>SUM(G14:K14)</f>
        <v>34</v>
      </c>
      <c r="M14" s="289">
        <f>L14/(44+SUM(FINALA!B12:B21))</f>
        <v>0.6296296296296297</v>
      </c>
      <c r="N14" s="10"/>
    </row>
    <row r="15" spans="1:14" ht="15" customHeight="1">
      <c r="A15" s="9"/>
      <c r="B15" s="277">
        <v>3</v>
      </c>
      <c r="C15" s="323" t="s">
        <v>25</v>
      </c>
      <c r="D15" s="278"/>
      <c r="E15" s="278">
        <v>2</v>
      </c>
      <c r="F15" s="278">
        <v>3</v>
      </c>
      <c r="G15" s="304">
        <f>'Jocul in Grupe'!Z26</f>
        <v>13</v>
      </c>
      <c r="H15" s="286">
        <f>'Jocul pentru clasament'!D14</f>
        <v>4</v>
      </c>
      <c r="I15" s="286">
        <f>'Jocul pentru clasament'!D17</f>
        <v>7</v>
      </c>
      <c r="J15" s="286">
        <f>'Jocul pentru clasament'!D18</f>
        <v>3</v>
      </c>
      <c r="K15" s="286"/>
      <c r="L15" s="279">
        <f aca="true" t="shared" si="0" ref="L15:L20">SUM(G15:K15)</f>
        <v>27</v>
      </c>
      <c r="M15" s="289">
        <f aca="true" t="shared" si="1" ref="M15:M21">L15/44</f>
        <v>0.6136363636363636</v>
      </c>
      <c r="N15" s="10"/>
    </row>
    <row r="16" spans="1:14" ht="15" customHeight="1">
      <c r="A16" s="9"/>
      <c r="B16" s="277">
        <v>4</v>
      </c>
      <c r="C16" s="323" t="s">
        <v>50</v>
      </c>
      <c r="D16" s="278"/>
      <c r="E16" s="278">
        <v>1</v>
      </c>
      <c r="F16" s="278">
        <v>3</v>
      </c>
      <c r="G16" s="304">
        <f>'Jocul in Grupe'!Z17</f>
        <v>12</v>
      </c>
      <c r="H16" s="286">
        <f>'Jocul pentru clasament'!C15</f>
        <v>4</v>
      </c>
      <c r="I16" s="286">
        <f>'Jocul pentru clasament'!C16</f>
        <v>6</v>
      </c>
      <c r="J16" s="286">
        <f>'Jocul pentru clasament'!C18</f>
        <v>2</v>
      </c>
      <c r="K16" s="286"/>
      <c r="L16" s="279">
        <f t="shared" si="0"/>
        <v>24</v>
      </c>
      <c r="M16" s="289">
        <f t="shared" si="1"/>
        <v>0.5454545454545454</v>
      </c>
      <c r="N16" s="10"/>
    </row>
    <row r="17" spans="1:14" ht="15" customHeight="1">
      <c r="A17" s="9"/>
      <c r="B17" s="277">
        <v>5</v>
      </c>
      <c r="C17" s="323" t="s">
        <v>15</v>
      </c>
      <c r="D17" s="278"/>
      <c r="E17" s="278">
        <v>3</v>
      </c>
      <c r="F17" s="278">
        <v>3</v>
      </c>
      <c r="G17" s="286">
        <f>'Jocul in Grupe'!Z27</f>
        <v>13</v>
      </c>
      <c r="H17" s="286">
        <f>'Jocul pentru clasament'!P28</f>
        <v>6</v>
      </c>
      <c r="I17" s="286">
        <f>'Jocul pentru clasament'!P38</f>
        <v>5</v>
      </c>
      <c r="J17" s="286">
        <f>'Jocul pentru clasament'!P47</f>
        <v>3</v>
      </c>
      <c r="K17" s="286"/>
      <c r="L17" s="279">
        <f t="shared" si="0"/>
        <v>27</v>
      </c>
      <c r="M17" s="289">
        <f t="shared" si="1"/>
        <v>0.6136363636363636</v>
      </c>
      <c r="N17" s="10"/>
    </row>
    <row r="18" spans="1:14" ht="15" customHeight="1">
      <c r="A18" s="9"/>
      <c r="B18" s="277">
        <v>6</v>
      </c>
      <c r="C18" s="323" t="s">
        <v>36</v>
      </c>
      <c r="D18" s="278"/>
      <c r="E18" s="278">
        <v>2</v>
      </c>
      <c r="F18" s="278">
        <v>3</v>
      </c>
      <c r="G18" s="304">
        <f>'Jocul in Grupe'!Z18</f>
        <v>12</v>
      </c>
      <c r="H18" s="286">
        <f>'Jocul pentru clasament'!P26</f>
        <v>6</v>
      </c>
      <c r="I18" s="286">
        <f>'Jocul pentru clasament'!P36</f>
        <v>5</v>
      </c>
      <c r="J18" s="286">
        <f>'Jocul pentru clasament'!P45</f>
        <v>3</v>
      </c>
      <c r="K18" s="286"/>
      <c r="L18" s="279">
        <f t="shared" si="0"/>
        <v>26</v>
      </c>
      <c r="M18" s="289">
        <f t="shared" si="1"/>
        <v>0.5909090909090909</v>
      </c>
      <c r="N18" s="10"/>
    </row>
    <row r="19" spans="1:14" ht="15" customHeight="1">
      <c r="A19" s="9"/>
      <c r="B19" s="277">
        <v>7</v>
      </c>
      <c r="C19" s="323" t="s">
        <v>35</v>
      </c>
      <c r="D19" s="278"/>
      <c r="E19" s="278">
        <v>3</v>
      </c>
      <c r="F19" s="278">
        <v>3</v>
      </c>
      <c r="G19" s="304">
        <f>'Jocul in Grupe'!Z19</f>
        <v>10</v>
      </c>
      <c r="H19" s="286">
        <f>'Jocul pentru clasament'!P27</f>
        <v>6</v>
      </c>
      <c r="I19" s="286">
        <f>'Jocul pentru clasament'!P37</f>
        <v>6</v>
      </c>
      <c r="J19" s="286">
        <f>'Jocul pentru clasament'!P46</f>
        <v>2</v>
      </c>
      <c r="K19" s="286"/>
      <c r="L19" s="279">
        <f t="shared" si="0"/>
        <v>24</v>
      </c>
      <c r="M19" s="289">
        <f t="shared" si="1"/>
        <v>0.5454545454545454</v>
      </c>
      <c r="N19" s="10"/>
    </row>
    <row r="20" spans="1:14" ht="15" customHeight="1">
      <c r="A20" s="9"/>
      <c r="B20" s="295">
        <v>8</v>
      </c>
      <c r="C20" s="296" t="str">
        <f>'Jocul in Grupe'!C34</f>
        <v>Zombii</v>
      </c>
      <c r="D20" s="297"/>
      <c r="E20" s="297">
        <v>2</v>
      </c>
      <c r="F20" s="297">
        <v>3</v>
      </c>
      <c r="G20" s="298">
        <f>'Jocul in Grupe'!Z34</f>
        <v>9</v>
      </c>
      <c r="H20" s="298">
        <f>'Jocul pentru clasament'!P29</f>
        <v>5</v>
      </c>
      <c r="I20" s="298">
        <f>'Jocul pentru clasament'!P39</f>
        <v>6</v>
      </c>
      <c r="J20" s="298">
        <f>'Jocul pentru clasament'!P48</f>
        <v>3</v>
      </c>
      <c r="K20" s="298"/>
      <c r="L20" s="279">
        <f t="shared" si="0"/>
        <v>23</v>
      </c>
      <c r="M20" s="289">
        <f t="shared" si="1"/>
        <v>0.5227272727272727</v>
      </c>
      <c r="N20" s="10"/>
    </row>
    <row r="21" spans="1:14" ht="15" customHeight="1" thickBot="1">
      <c r="A21" s="9"/>
      <c r="B21" s="280">
        <v>9</v>
      </c>
      <c r="C21" s="281" t="str">
        <f>'Jocul in Grupe'!C35</f>
        <v>Chipitoc</v>
      </c>
      <c r="D21" s="282"/>
      <c r="E21" s="282">
        <v>2</v>
      </c>
      <c r="F21" s="282">
        <v>2</v>
      </c>
      <c r="G21" s="287">
        <f>'Jocul in Grupe'!Z35</f>
        <v>9</v>
      </c>
      <c r="H21" s="287">
        <f>'Jocul pentru clasament'!P30</f>
        <v>3</v>
      </c>
      <c r="I21" s="287">
        <f>'Jocul pentru clasament'!P40</f>
        <v>3</v>
      </c>
      <c r="J21" s="287">
        <f>'Jocul pentru clasament'!P49</f>
        <v>3</v>
      </c>
      <c r="K21" s="287"/>
      <c r="L21" s="283">
        <f>SUM(G21:K21)</f>
        <v>18</v>
      </c>
      <c r="M21" s="290">
        <f t="shared" si="1"/>
        <v>0.4090909090909091</v>
      </c>
      <c r="N21" s="10"/>
    </row>
    <row r="22" spans="2:13" ht="15" customHeight="1" thickTop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ht="15" customHeight="1"/>
    <row r="24" ht="15" customHeight="1"/>
    <row r="25" ht="15" customHeight="1"/>
  </sheetData>
  <sheetProtection/>
  <mergeCells count="8">
    <mergeCell ref="G11:K11"/>
    <mergeCell ref="B9:M9"/>
    <mergeCell ref="E11:E12"/>
    <mergeCell ref="F11:F12"/>
    <mergeCell ref="D11:D12"/>
    <mergeCell ref="C11:C12"/>
    <mergeCell ref="B11:B12"/>
    <mergeCell ref="B10:C10"/>
  </mergeCells>
  <printOptions/>
  <pageMargins left="0.34" right="0.2" top="0.27" bottom="0.26" header="0.18" footer="0.1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vadim.culea</dc:creator>
  <cp:keywords/>
  <dc:description/>
  <cp:lastModifiedBy>User</cp:lastModifiedBy>
  <cp:lastPrinted>2008-06-18T11:07:25Z</cp:lastPrinted>
  <dcterms:created xsi:type="dcterms:W3CDTF">2008-05-13T10:13:25Z</dcterms:created>
  <dcterms:modified xsi:type="dcterms:W3CDTF">2008-07-01T01:14:10Z</dcterms:modified>
  <cp:category/>
  <cp:version/>
  <cp:contentType/>
  <cp:contentStatus/>
</cp:coreProperties>
</file>