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1760" windowHeight="5550" activeTab="2"/>
  </bookViews>
  <sheets>
    <sheet name="Maraton" sheetId="1" r:id="rId1"/>
    <sheet name="Clas" sheetId="11" r:id="rId2"/>
    <sheet name="EchipeNoi" sheetId="12" r:id="rId3"/>
    <sheet name="Sl" sheetId="3" r:id="rId4"/>
    <sheet name="LA" sheetId="4" r:id="rId5"/>
    <sheet name="LB" sheetId="5" r:id="rId6"/>
    <sheet name="LC" sheetId="6" r:id="rId7"/>
    <sheet name="Div1" sheetId="7" r:id="rId8"/>
    <sheet name="Div2" sheetId="8" r:id="rId9"/>
    <sheet name="Div3" sheetId="9" r:id="rId10"/>
    <sheet name="Div4" sheetId="10" r:id="rId11"/>
  </sheets>
  <externalReferences>
    <externalReference r:id="rId12"/>
  </externalReferences>
  <calcPr calcId="114210"/>
</workbook>
</file>

<file path=xl/calcChain.xml><?xml version="1.0" encoding="utf-8"?>
<calcChain xmlns="http://schemas.openxmlformats.org/spreadsheetml/2006/main">
  <c r="P34" i="3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30" i="1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32"/>
  <c r="Q32"/>
  <c r="R32"/>
  <c r="S32"/>
  <c r="T32"/>
  <c r="U32"/>
  <c r="V32"/>
  <c r="W32"/>
  <c r="X32"/>
  <c r="Y32"/>
  <c r="P33"/>
  <c r="Q33"/>
  <c r="R33"/>
  <c r="S33"/>
  <c r="T33"/>
  <c r="U33"/>
  <c r="V33"/>
  <c r="W33"/>
  <c r="X33"/>
  <c r="Y33"/>
  <c r="P34"/>
  <c r="Q34"/>
  <c r="R34"/>
  <c r="S34"/>
  <c r="T34"/>
  <c r="U34"/>
  <c r="V34"/>
  <c r="W34"/>
  <c r="X34"/>
  <c r="Y34"/>
  <c r="P23"/>
  <c r="Q23"/>
  <c r="R23"/>
  <c r="S23"/>
  <c r="T23"/>
  <c r="U23"/>
  <c r="V23"/>
  <c r="W23"/>
  <c r="X23"/>
  <c r="Y23"/>
  <c r="P24"/>
  <c r="Q24"/>
  <c r="R24"/>
  <c r="S24"/>
  <c r="T24"/>
  <c r="U24"/>
  <c r="V24"/>
  <c r="W24"/>
  <c r="X24"/>
  <c r="Y24"/>
  <c r="P25"/>
  <c r="Q25"/>
  <c r="R25"/>
  <c r="S25"/>
  <c r="T25"/>
  <c r="U25"/>
  <c r="V25"/>
  <c r="W25"/>
  <c r="X25"/>
  <c r="Y25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16"/>
  <c r="Q16"/>
  <c r="R16"/>
  <c r="S16"/>
  <c r="T16"/>
  <c r="U16"/>
  <c r="V16"/>
  <c r="W16"/>
  <c r="X16"/>
  <c r="Y16"/>
  <c r="P17"/>
  <c r="Q17"/>
  <c r="R17"/>
  <c r="S17"/>
  <c r="T17"/>
  <c r="U17"/>
  <c r="V17"/>
  <c r="W17"/>
  <c r="X17"/>
  <c r="Y17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9"/>
  <c r="Q9"/>
  <c r="R9"/>
  <c r="S9"/>
  <c r="T9"/>
  <c r="U9"/>
  <c r="V9"/>
  <c r="W9"/>
  <c r="X9"/>
  <c r="Y9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34" i="9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30" i="8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32"/>
  <c r="Q32"/>
  <c r="R32"/>
  <c r="S32"/>
  <c r="T32"/>
  <c r="U32"/>
  <c r="V32"/>
  <c r="W32"/>
  <c r="X32"/>
  <c r="Y32"/>
  <c r="P33"/>
  <c r="Q33"/>
  <c r="R33"/>
  <c r="S33"/>
  <c r="T33"/>
  <c r="U33"/>
  <c r="V33"/>
  <c r="W33"/>
  <c r="X33"/>
  <c r="Y33"/>
  <c r="P34"/>
  <c r="Q34"/>
  <c r="R34"/>
  <c r="S34"/>
  <c r="T34"/>
  <c r="U34"/>
  <c r="V34"/>
  <c r="W34"/>
  <c r="X34"/>
  <c r="Y34"/>
  <c r="P23"/>
  <c r="Q23"/>
  <c r="R23"/>
  <c r="S23"/>
  <c r="T23"/>
  <c r="U23"/>
  <c r="V23"/>
  <c r="W23"/>
  <c r="X23"/>
  <c r="Y23"/>
  <c r="P24"/>
  <c r="Q24"/>
  <c r="R24"/>
  <c r="S24"/>
  <c r="T24"/>
  <c r="U24"/>
  <c r="V24"/>
  <c r="W24"/>
  <c r="X24"/>
  <c r="Y24"/>
  <c r="P25"/>
  <c r="Q25"/>
  <c r="R25"/>
  <c r="S25"/>
  <c r="T25"/>
  <c r="U25"/>
  <c r="V25"/>
  <c r="W25"/>
  <c r="X25"/>
  <c r="Y25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16"/>
  <c r="Q16"/>
  <c r="R16"/>
  <c r="S16"/>
  <c r="T16"/>
  <c r="U16"/>
  <c r="V16"/>
  <c r="W16"/>
  <c r="X16"/>
  <c r="Y16"/>
  <c r="P17"/>
  <c r="Q17"/>
  <c r="R17"/>
  <c r="S17"/>
  <c r="T17"/>
  <c r="U17"/>
  <c r="V17"/>
  <c r="W17"/>
  <c r="X17"/>
  <c r="Y17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9"/>
  <c r="Q9"/>
  <c r="R9"/>
  <c r="S9"/>
  <c r="T9"/>
  <c r="U9"/>
  <c r="V9"/>
  <c r="W9"/>
  <c r="X9"/>
  <c r="Y9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34" i="7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34" i="6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34" i="5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34" i="4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2"/>
  <c r="Q2"/>
  <c r="R2"/>
  <c r="S2"/>
  <c r="T2"/>
  <c r="U2"/>
  <c r="V2"/>
  <c r="W2"/>
  <c r="X2"/>
  <c r="Y2"/>
  <c r="P3"/>
  <c r="Q3"/>
  <c r="R3"/>
  <c r="S3"/>
  <c r="T3"/>
  <c r="U3"/>
  <c r="V3"/>
  <c r="W3"/>
  <c r="X3"/>
  <c r="Y3"/>
  <c r="P4"/>
  <c r="Q4"/>
  <c r="R4"/>
  <c r="S4"/>
  <c r="T4"/>
  <c r="U4"/>
  <c r="V4"/>
  <c r="W4"/>
  <c r="X4"/>
  <c r="Y4"/>
  <c r="P5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Y10" i="1"/>
  <c r="Z14" i="4"/>
  <c r="Y11" i="1"/>
  <c r="Z11" i="4"/>
  <c r="Y12" i="1"/>
  <c r="Y13"/>
  <c r="Z12" i="4"/>
  <c r="Y14" i="1"/>
  <c r="Z10" i="4"/>
  <c r="Y15" i="1"/>
  <c r="Z13" i="4"/>
  <c r="Z15"/>
  <c r="AJ4" i="1"/>
  <c r="Z19" i="3"/>
  <c r="AU4" i="1"/>
  <c r="Z29" i="3"/>
  <c r="BF4" i="1"/>
  <c r="Z38" i="3"/>
  <c r="AJ5" i="1"/>
  <c r="Z18" i="3"/>
  <c r="AU5" i="1"/>
  <c r="Z26" i="3"/>
  <c r="BF5" i="1"/>
  <c r="Z34" i="3"/>
  <c r="AJ6" i="1"/>
  <c r="Z21" i="3"/>
  <c r="AU6" i="1"/>
  <c r="Z31" i="3"/>
  <c r="Z30"/>
  <c r="AA31"/>
  <c r="BF6" i="1"/>
  <c r="Z35" i="3"/>
  <c r="AJ7" i="1"/>
  <c r="Z20" i="3"/>
  <c r="AU7" i="1"/>
  <c r="Z28" i="3"/>
  <c r="BF7" i="1"/>
  <c r="Z36" i="3"/>
  <c r="AJ8" i="1"/>
  <c r="Z23" i="3"/>
  <c r="Z22"/>
  <c r="AA23"/>
  <c r="AU8" i="1"/>
  <c r="Z27" i="3"/>
  <c r="BF8" i="1"/>
  <c r="Z39" i="3"/>
  <c r="AA39"/>
  <c r="AJ9" i="1"/>
  <c r="AU9"/>
  <c r="BF9"/>
  <c r="Z37" i="3"/>
  <c r="AA37"/>
  <c r="AJ10" i="1"/>
  <c r="Z19" i="4"/>
  <c r="AU10" i="1"/>
  <c r="Z29" i="4"/>
  <c r="BF10" i="1"/>
  <c r="Z38" i="4"/>
  <c r="AJ11" i="1"/>
  <c r="Z22" i="4"/>
  <c r="AU11" i="1"/>
  <c r="Z30" i="4"/>
  <c r="BF11" i="1"/>
  <c r="Z37" i="4"/>
  <c r="AJ12" i="1"/>
  <c r="Z21" i="4"/>
  <c r="AU12" i="1"/>
  <c r="Z31" i="4"/>
  <c r="BF12" i="1"/>
  <c r="Z35" i="4"/>
  <c r="AJ13" i="1"/>
  <c r="Z20" i="4"/>
  <c r="AA20"/>
  <c r="AU13" i="1"/>
  <c r="Z28" i="4"/>
  <c r="BF13" i="1"/>
  <c r="Z36" i="4"/>
  <c r="AA36"/>
  <c r="AJ14" i="1"/>
  <c r="Z18" i="4"/>
  <c r="AA18"/>
  <c r="AU14" i="1"/>
  <c r="Z26" i="4"/>
  <c r="BF14" i="1"/>
  <c r="Z34" i="4"/>
  <c r="AA34"/>
  <c r="AJ15" i="1"/>
  <c r="Z23" i="4"/>
  <c r="AU15" i="1"/>
  <c r="Z27" i="4"/>
  <c r="BF15" i="1"/>
  <c r="Z39" i="4"/>
  <c r="AJ16" i="1"/>
  <c r="Z21" i="5"/>
  <c r="AU16" i="1"/>
  <c r="Z31" i="5"/>
  <c r="BF16" i="1"/>
  <c r="Z35" i="5"/>
  <c r="AJ17" i="1"/>
  <c r="Z22" i="5"/>
  <c r="AU17" i="1"/>
  <c r="Z30" i="5"/>
  <c r="BF17" i="1"/>
  <c r="Z37" i="5"/>
  <c r="AJ18" i="1"/>
  <c r="Z20" i="5"/>
  <c r="AA20"/>
  <c r="AU18" i="1"/>
  <c r="Z28" i="5"/>
  <c r="BF18" i="1"/>
  <c r="Z36" i="5"/>
  <c r="AJ19" i="1"/>
  <c r="Z19" i="5"/>
  <c r="AU19" i="1"/>
  <c r="Z29" i="5"/>
  <c r="BF19" i="1"/>
  <c r="Z38" i="5"/>
  <c r="Z39"/>
  <c r="AA38"/>
  <c r="AJ20" i="1"/>
  <c r="Z18" i="5"/>
  <c r="AU20" i="1"/>
  <c r="Z26" i="5"/>
  <c r="Z27"/>
  <c r="AA26"/>
  <c r="BF20" i="1"/>
  <c r="Z34" i="5"/>
  <c r="AJ21" i="1"/>
  <c r="Z23" i="5"/>
  <c r="AA23"/>
  <c r="AU21" i="1"/>
  <c r="BF21"/>
  <c r="AA39" i="5"/>
  <c r="AJ22" i="1"/>
  <c r="Z18" i="6"/>
  <c r="AU22" i="1"/>
  <c r="Z26" i="6"/>
  <c r="BF22" i="1"/>
  <c r="Z34" i="6"/>
  <c r="AJ23" i="1"/>
  <c r="Z22" i="6"/>
  <c r="Z23"/>
  <c r="AA22"/>
  <c r="AU23" i="1"/>
  <c r="Z30" i="6"/>
  <c r="BF23" i="1"/>
  <c r="Z37" i="6"/>
  <c r="AJ24" i="1"/>
  <c r="Z20" i="6"/>
  <c r="AU24" i="1"/>
  <c r="Z28" i="6"/>
  <c r="BF24" i="1"/>
  <c r="Z36" i="6"/>
  <c r="AJ25" i="1"/>
  <c r="Z19" i="6"/>
  <c r="AU25" i="1"/>
  <c r="Z29" i="6"/>
  <c r="BF25" i="1"/>
  <c r="Z38" i="6"/>
  <c r="AJ26" i="1"/>
  <c r="AU26"/>
  <c r="Z27" i="6"/>
  <c r="AA27"/>
  <c r="BF26" i="1"/>
  <c r="Z39" i="6"/>
  <c r="AJ27" i="1"/>
  <c r="Z21" i="6"/>
  <c r="AU27" i="1"/>
  <c r="Z31" i="6"/>
  <c r="AA31"/>
  <c r="BF27" i="1"/>
  <c r="Z35" i="6"/>
  <c r="AJ28" i="1"/>
  <c r="Z18" i="7"/>
  <c r="AU28" i="1"/>
  <c r="Z26" i="7"/>
  <c r="BF28" i="1"/>
  <c r="Z34" i="7"/>
  <c r="AJ29" i="1"/>
  <c r="Z19" i="7"/>
  <c r="AU29" i="1"/>
  <c r="Z27" i="7"/>
  <c r="BF29" i="1"/>
  <c r="Z35" i="7"/>
  <c r="AJ30" i="1"/>
  <c r="Z20" i="7"/>
  <c r="AU30" i="1"/>
  <c r="Z28" i="7"/>
  <c r="BF30" i="1"/>
  <c r="Z36" i="7"/>
  <c r="AJ31" i="1"/>
  <c r="Z21" i="7"/>
  <c r="AU31" i="1"/>
  <c r="Z29" i="7"/>
  <c r="BF31" i="1"/>
  <c r="Z37" i="7"/>
  <c r="AJ32" i="1"/>
  <c r="Z22" i="7"/>
  <c r="AU32" i="1"/>
  <c r="Z30" i="7"/>
  <c r="BF32" i="1"/>
  <c r="Z38" i="7"/>
  <c r="AJ33" i="1"/>
  <c r="Z23" i="7"/>
  <c r="AU33" i="1"/>
  <c r="Z31" i="7"/>
  <c r="BF33" i="1"/>
  <c r="Z39" i="7"/>
  <c r="AJ34" i="1"/>
  <c r="Z16" i="8"/>
  <c r="AU34" i="1"/>
  <c r="Z23" i="8"/>
  <c r="BF34" i="1"/>
  <c r="Z30" i="8"/>
  <c r="AJ35" i="1"/>
  <c r="Z17" i="8"/>
  <c r="AU35" i="1"/>
  <c r="Z24" i="8"/>
  <c r="BF35" i="1"/>
  <c r="Z31" i="8"/>
  <c r="AJ36" i="1"/>
  <c r="Z18" i="8"/>
  <c r="AU36" i="1"/>
  <c r="Z25" i="8"/>
  <c r="BF36" i="1"/>
  <c r="Z32" i="8"/>
  <c r="AJ37" i="1"/>
  <c r="Z19" i="8"/>
  <c r="AU37" i="1"/>
  <c r="Z26" i="8"/>
  <c r="BF37" i="1"/>
  <c r="Z33" i="8"/>
  <c r="AJ38" i="1"/>
  <c r="Z20" i="8"/>
  <c r="AU38" i="1"/>
  <c r="Z27" i="8"/>
  <c r="BF38" i="1"/>
  <c r="Z34" i="8"/>
  <c r="AJ39" i="1"/>
  <c r="Z18" i="9"/>
  <c r="AU39" i="1"/>
  <c r="Z26" i="9"/>
  <c r="BF39" i="1"/>
  <c r="Z34" i="9"/>
  <c r="AJ40" i="1"/>
  <c r="Z19" i="9"/>
  <c r="AU40" i="1"/>
  <c r="Z27" i="9"/>
  <c r="BF40" i="1"/>
  <c r="Z35" i="9"/>
  <c r="AJ41" i="1"/>
  <c r="Z20" i="9"/>
  <c r="AU41" i="1"/>
  <c r="Z28" i="9"/>
  <c r="BF41" i="1"/>
  <c r="Z36" i="9"/>
  <c r="AJ42" i="1"/>
  <c r="Z21" i="9"/>
  <c r="AU42" i="1"/>
  <c r="Z29" i="9"/>
  <c r="BF42" i="1"/>
  <c r="Z37" i="9"/>
  <c r="AJ43" i="1"/>
  <c r="Z22" i="9"/>
  <c r="AU43" i="1"/>
  <c r="Z30" i="9"/>
  <c r="BF43" i="1"/>
  <c r="Z38" i="9"/>
  <c r="AJ44" i="1"/>
  <c r="Z23" i="9"/>
  <c r="AU44" i="1"/>
  <c r="Z31" i="9"/>
  <c r="BF44" i="1"/>
  <c r="Z39" i="9"/>
  <c r="AJ45" i="1"/>
  <c r="Z16" i="10"/>
  <c r="AU45" i="1"/>
  <c r="Z23" i="10"/>
  <c r="BF45" i="1"/>
  <c r="Z30" i="10"/>
  <c r="AJ46" i="1"/>
  <c r="Z17" i="10"/>
  <c r="AU46" i="1"/>
  <c r="Z24" i="10"/>
  <c r="BF46" i="1"/>
  <c r="Z31" i="10"/>
  <c r="AJ47" i="1"/>
  <c r="Z18" i="10"/>
  <c r="AU47" i="1"/>
  <c r="Z25" i="10"/>
  <c r="BF47" i="1"/>
  <c r="Z32" i="10"/>
  <c r="AJ48" i="1"/>
  <c r="Z19" i="10"/>
  <c r="AU48" i="1"/>
  <c r="Z26" i="10"/>
  <c r="BF48" i="1"/>
  <c r="Z33" i="10"/>
  <c r="AJ49" i="1"/>
  <c r="Z20" i="10"/>
  <c r="AU49" i="1"/>
  <c r="Z27" i="10"/>
  <c r="BF49" i="1"/>
  <c r="Z34" i="10"/>
  <c r="AJ50" i="1"/>
  <c r="AU50"/>
  <c r="BF50"/>
  <c r="AJ51"/>
  <c r="BG51"/>
  <c r="AU51"/>
  <c r="BF51"/>
  <c r="AJ52"/>
  <c r="AU52"/>
  <c r="BF52"/>
  <c r="BG52"/>
  <c r="AJ53"/>
  <c r="AU53"/>
  <c r="BF53"/>
  <c r="BG53"/>
  <c r="Y4"/>
  <c r="Z14" i="3"/>
  <c r="Y5" i="1"/>
  <c r="Z10" i="3"/>
  <c r="Z11"/>
  <c r="AA10"/>
  <c r="Y6" i="1"/>
  <c r="Z15" i="3"/>
  <c r="AA15"/>
  <c r="Y7" i="1"/>
  <c r="Z12" i="3"/>
  <c r="Y8" i="1"/>
  <c r="Z13" i="3"/>
  <c r="Y9" i="1"/>
  <c r="AA11" i="3"/>
  <c r="Y16" i="1"/>
  <c r="Z15" i="5"/>
  <c r="Y17" i="1"/>
  <c r="Z11" i="5"/>
  <c r="Y18" i="1"/>
  <c r="Z12" i="5"/>
  <c r="Z13"/>
  <c r="AA12"/>
  <c r="Y19" i="1"/>
  <c r="Z14" i="5"/>
  <c r="Y20" i="1"/>
  <c r="Z10" i="5"/>
  <c r="Y21" i="1"/>
  <c r="Y22"/>
  <c r="Z10" i="6"/>
  <c r="Y23" i="1"/>
  <c r="Z11" i="6"/>
  <c r="Y24" i="1"/>
  <c r="Z12" i="6"/>
  <c r="Y25" i="1"/>
  <c r="Z14" i="6"/>
  <c r="Y26" i="1"/>
  <c r="Z13" i="6"/>
  <c r="AA13"/>
  <c r="Y27" i="1"/>
  <c r="Z15" i="6"/>
  <c r="AA15"/>
  <c r="Y28" i="1"/>
  <c r="Z10" i="7"/>
  <c r="Y29" i="1"/>
  <c r="Z11" i="7"/>
  <c r="Y30" i="1"/>
  <c r="Z12" i="7"/>
  <c r="Y31" i="1"/>
  <c r="Z13" i="7"/>
  <c r="Y32" i="1"/>
  <c r="Z14" i="7"/>
  <c r="Y33" i="1"/>
  <c r="Z15" i="7"/>
  <c r="Y34" i="1"/>
  <c r="Z9" i="8"/>
  <c r="Y35" i="1"/>
  <c r="Z10" i="8"/>
  <c r="Y36" i="1"/>
  <c r="Z11" i="8"/>
  <c r="Y37" i="1"/>
  <c r="Z12" i="8"/>
  <c r="Y38" i="1"/>
  <c r="Z13" i="8"/>
  <c r="Y39" i="1"/>
  <c r="Z10" i="9"/>
  <c r="Y40" i="1"/>
  <c r="Z11" i="9"/>
  <c r="Y41" i="1"/>
  <c r="Z12" i="9"/>
  <c r="Y42" i="1"/>
  <c r="Z13" i="9"/>
  <c r="Y43" i="1"/>
  <c r="Z14" i="9"/>
  <c r="Y44" i="1"/>
  <c r="Z15" i="9"/>
  <c r="Y45" i="1"/>
  <c r="Z9" i="10"/>
  <c r="Y46" i="1"/>
  <c r="Z10" i="10"/>
  <c r="Y47" i="1"/>
  <c r="Z11" i="10"/>
  <c r="Y48" i="1"/>
  <c r="Z12" i="10"/>
  <c r="Y49" i="1"/>
  <c r="Z13" i="10"/>
  <c r="Y50" i="1"/>
  <c r="Y51"/>
  <c r="Y52"/>
  <c r="Y53"/>
  <c r="N5"/>
  <c r="BG5"/>
  <c r="N6"/>
  <c r="N7"/>
  <c r="BG7"/>
  <c r="N8"/>
  <c r="N9"/>
  <c r="Z4" i="3"/>
  <c r="N10" i="1"/>
  <c r="BG10"/>
  <c r="N11"/>
  <c r="Z4" i="4"/>
  <c r="N12" i="1"/>
  <c r="BG12"/>
  <c r="N13"/>
  <c r="N14"/>
  <c r="Z2" i="4"/>
  <c r="N15" i="1"/>
  <c r="Z6" i="4"/>
  <c r="N16" i="1"/>
  <c r="BG16"/>
  <c r="N17"/>
  <c r="Z4" i="5"/>
  <c r="N18" i="1"/>
  <c r="BG18"/>
  <c r="N19"/>
  <c r="BG19"/>
  <c r="N20"/>
  <c r="Z2" i="5"/>
  <c r="N21" i="1"/>
  <c r="Z6" i="5"/>
  <c r="N22" i="1"/>
  <c r="Z2" i="6"/>
  <c r="N23" i="1"/>
  <c r="Z4" i="6"/>
  <c r="N24" i="1"/>
  <c r="N25"/>
  <c r="BG25"/>
  <c r="N26"/>
  <c r="Z6" i="6"/>
  <c r="N27" i="1"/>
  <c r="BG27"/>
  <c r="N28"/>
  <c r="Z2" i="7"/>
  <c r="N29" i="1"/>
  <c r="Z3" i="7"/>
  <c r="N30" i="1"/>
  <c r="Z4" i="7"/>
  <c r="N31" i="1"/>
  <c r="Z5" i="7"/>
  <c r="N32" i="1"/>
  <c r="Z6" i="7"/>
  <c r="N33" i="1"/>
  <c r="Z7" i="7"/>
  <c r="N34" i="1"/>
  <c r="N35"/>
  <c r="Z3" i="8"/>
  <c r="N36" i="1"/>
  <c r="BG36"/>
  <c r="N37"/>
  <c r="Z5" i="8"/>
  <c r="N38" i="1"/>
  <c r="BG38"/>
  <c r="N39"/>
  <c r="BG39"/>
  <c r="N40"/>
  <c r="Z3" i="9"/>
  <c r="N41" i="1"/>
  <c r="BG41"/>
  <c r="N42"/>
  <c r="Z5" i="9"/>
  <c r="N43" i="1"/>
  <c r="BG43"/>
  <c r="N44"/>
  <c r="Z7" i="9"/>
  <c r="N45" i="1"/>
  <c r="Z2" i="10"/>
  <c r="N46" i="1"/>
  <c r="Z3" i="10"/>
  <c r="N47" i="1"/>
  <c r="Z4" i="10"/>
  <c r="N48" i="1"/>
  <c r="Z5" i="10"/>
  <c r="N49" i="1"/>
  <c r="Z6" i="10"/>
  <c r="N50" i="1"/>
  <c r="BG50"/>
  <c r="N51"/>
  <c r="N52"/>
  <c r="N53"/>
  <c r="N4"/>
  <c r="Z5" i="3"/>
  <c r="H37"/>
  <c r="I17"/>
  <c r="E17"/>
  <c r="A17"/>
  <c r="I10"/>
  <c r="E10"/>
  <c r="A10"/>
  <c r="AA38" i="6"/>
  <c r="H36" i="3"/>
  <c r="AA36"/>
  <c r="BG8" i="1"/>
  <c r="AA39" i="4"/>
  <c r="AA34" i="6"/>
  <c r="AA38" i="4"/>
  <c r="AA39" i="6"/>
  <c r="BG24" i="1"/>
  <c r="AA37" i="6"/>
  <c r="AA37" i="5"/>
  <c r="AA37" i="4"/>
  <c r="AA36" i="5"/>
  <c r="AA36" i="6"/>
  <c r="AA35"/>
  <c r="AA34" i="3"/>
  <c r="AA35"/>
  <c r="AA38"/>
  <c r="BG34" i="1"/>
  <c r="AA26" i="6"/>
  <c r="AA29"/>
  <c r="AA27" i="4"/>
  <c r="AA29" i="5"/>
  <c r="AA28" i="4"/>
  <c r="AA30" i="5"/>
  <c r="AA31" i="4"/>
  <c r="AA28" i="6"/>
  <c r="AA31" i="5"/>
  <c r="AA30" i="6"/>
  <c r="AA28" i="5"/>
  <c r="AA26" i="4"/>
  <c r="AA27" i="5"/>
  <c r="AA26" i="3"/>
  <c r="AA28"/>
  <c r="AA29" i="4"/>
  <c r="AA30" i="3"/>
  <c r="AA27"/>
  <c r="AA29"/>
  <c r="AA19" i="5"/>
  <c r="AA21"/>
  <c r="AA20" i="6"/>
  <c r="AA21" i="3"/>
  <c r="AA20"/>
  <c r="AA22"/>
  <c r="AA21" i="4"/>
  <c r="AA23" i="6"/>
  <c r="AA18"/>
  <c r="AA19" i="4"/>
  <c r="AA19" i="3"/>
  <c r="AA23" i="4"/>
  <c r="AA22"/>
  <c r="AA19" i="6"/>
  <c r="AA21"/>
  <c r="AA18" i="3"/>
  <c r="H34" i="6"/>
  <c r="H36" i="5"/>
  <c r="AA14" i="4"/>
  <c r="AA15" i="5"/>
  <c r="AA11" i="6"/>
  <c r="AA11" i="4"/>
  <c r="AA13" i="5"/>
  <c r="AA13" i="3"/>
  <c r="AA13" i="4"/>
  <c r="AA10" i="6"/>
  <c r="AA14"/>
  <c r="AA12"/>
  <c r="AA11" i="5"/>
  <c r="AA12" i="4"/>
  <c r="AA15"/>
  <c r="AA14" i="5"/>
  <c r="AA10"/>
  <c r="AA10" i="4"/>
  <c r="AA12" i="3"/>
  <c r="BG6" i="1"/>
  <c r="AA14" i="3"/>
  <c r="AA13" i="7"/>
  <c r="AA35" i="5"/>
  <c r="AA34"/>
  <c r="AA35" i="4"/>
  <c r="H34" i="5"/>
  <c r="AA30" i="4"/>
  <c r="AA22" i="5"/>
  <c r="AA18"/>
  <c r="H38"/>
  <c r="H34" i="4"/>
  <c r="AA11" i="7"/>
  <c r="Z3" i="5"/>
  <c r="AA2"/>
  <c r="J34"/>
  <c r="Z7"/>
  <c r="H36" i="4"/>
  <c r="H38"/>
  <c r="H36" i="6"/>
  <c r="H38"/>
  <c r="Z3"/>
  <c r="AA4" i="3"/>
  <c r="J36"/>
  <c r="Z3"/>
  <c r="AA5"/>
  <c r="AA12" i="10"/>
  <c r="AA19"/>
  <c r="AA26"/>
  <c r="AA33"/>
  <c r="E37"/>
  <c r="AA10"/>
  <c r="AA17"/>
  <c r="AA24"/>
  <c r="AA31"/>
  <c r="E35"/>
  <c r="BG49" i="1"/>
  <c r="AA13" i="10"/>
  <c r="AA20"/>
  <c r="AA27"/>
  <c r="AA34"/>
  <c r="E38"/>
  <c r="AA11"/>
  <c r="AA18"/>
  <c r="AA25"/>
  <c r="AA32"/>
  <c r="E36"/>
  <c r="AA9"/>
  <c r="AA16"/>
  <c r="AA23"/>
  <c r="AA30"/>
  <c r="E34"/>
  <c r="BG48" i="1"/>
  <c r="BG47"/>
  <c r="BG46"/>
  <c r="BG45"/>
  <c r="AA12" i="8"/>
  <c r="AA19"/>
  <c r="AA26"/>
  <c r="AA33"/>
  <c r="E37"/>
  <c r="AA10"/>
  <c r="AA17"/>
  <c r="AA24"/>
  <c r="AA31"/>
  <c r="E35"/>
  <c r="Z6"/>
  <c r="AA13"/>
  <c r="AA20"/>
  <c r="AA27"/>
  <c r="AA34"/>
  <c r="E38"/>
  <c r="BG37" i="1"/>
  <c r="Z4" i="8"/>
  <c r="AA11"/>
  <c r="AA18"/>
  <c r="AA25"/>
  <c r="AA32"/>
  <c r="E36"/>
  <c r="BG35" i="1"/>
  <c r="Z2" i="8"/>
  <c r="AA9"/>
  <c r="AA16"/>
  <c r="AA23"/>
  <c r="AA30"/>
  <c r="E34"/>
  <c r="AA15" i="9"/>
  <c r="AA23"/>
  <c r="AA31"/>
  <c r="AA39"/>
  <c r="E39"/>
  <c r="AA13"/>
  <c r="AA21"/>
  <c r="AA29"/>
  <c r="AA37"/>
  <c r="E37"/>
  <c r="AA11"/>
  <c r="AA19"/>
  <c r="AA27"/>
  <c r="AA35"/>
  <c r="E35"/>
  <c r="Z2"/>
  <c r="AA10"/>
  <c r="AA18"/>
  <c r="AA26"/>
  <c r="AA34"/>
  <c r="E34"/>
  <c r="Z6"/>
  <c r="AA14"/>
  <c r="AA22"/>
  <c r="AA30"/>
  <c r="AA38"/>
  <c r="E38"/>
  <c r="Z4"/>
  <c r="AA12"/>
  <c r="AA20"/>
  <c r="AA28"/>
  <c r="AA36"/>
  <c r="E36"/>
  <c r="BG44" i="1"/>
  <c r="BG42"/>
  <c r="BG40"/>
  <c r="AA10" i="7"/>
  <c r="AA18"/>
  <c r="AA26"/>
  <c r="AA34"/>
  <c r="E34"/>
  <c r="AA15"/>
  <c r="AA23"/>
  <c r="AA31"/>
  <c r="BG33" i="1"/>
  <c r="BG28"/>
  <c r="Z5" i="6"/>
  <c r="Z7"/>
  <c r="BG26" i="1"/>
  <c r="BG23"/>
  <c r="BG22"/>
  <c r="Z5" i="5"/>
  <c r="AA4"/>
  <c r="J36"/>
  <c r="BG21" i="1"/>
  <c r="BG20"/>
  <c r="BG17"/>
  <c r="BG13"/>
  <c r="Z3" i="4"/>
  <c r="Z5"/>
  <c r="AA4"/>
  <c r="J36"/>
  <c r="Z7"/>
  <c r="BG15" i="1"/>
  <c r="BG14"/>
  <c r="BG11"/>
  <c r="BG4"/>
  <c r="AA39" i="7"/>
  <c r="E39"/>
  <c r="AA21"/>
  <c r="AA29"/>
  <c r="AA37"/>
  <c r="E37"/>
  <c r="AA19"/>
  <c r="AA27"/>
  <c r="AA35"/>
  <c r="E35"/>
  <c r="AA14"/>
  <c r="AA22"/>
  <c r="AA30"/>
  <c r="AA38"/>
  <c r="E38"/>
  <c r="AA12"/>
  <c r="AA20"/>
  <c r="AA28"/>
  <c r="AA36"/>
  <c r="E36"/>
  <c r="BG32" i="1"/>
  <c r="BG31"/>
  <c r="BG29"/>
  <c r="BG30"/>
  <c r="Z2" i="3"/>
  <c r="Z6"/>
  <c r="Z7"/>
  <c r="BG9" i="1"/>
  <c r="J37" i="3"/>
  <c r="K4" i="11"/>
  <c r="L4"/>
  <c r="K7"/>
  <c r="L7"/>
  <c r="E14"/>
  <c r="F14"/>
  <c r="E3"/>
  <c r="F3"/>
  <c r="E8"/>
  <c r="F8"/>
  <c r="AA7" i="4"/>
  <c r="J39"/>
  <c r="H39"/>
  <c r="AA3"/>
  <c r="J35"/>
  <c r="H35"/>
  <c r="AA5" i="6"/>
  <c r="J37"/>
  <c r="H37"/>
  <c r="AA3"/>
  <c r="J35"/>
  <c r="H35"/>
  <c r="AA2"/>
  <c r="J34"/>
  <c r="AA3" i="5"/>
  <c r="J35"/>
  <c r="H35"/>
  <c r="AA4" i="6"/>
  <c r="J36"/>
  <c r="AA2" i="4"/>
  <c r="J34"/>
  <c r="AA5"/>
  <c r="J37"/>
  <c r="H37"/>
  <c r="AA5" i="5"/>
  <c r="J37"/>
  <c r="H37"/>
  <c r="AA7" i="6"/>
  <c r="J39"/>
  <c r="H39"/>
  <c r="AA7" i="5"/>
  <c r="J39"/>
  <c r="H39"/>
  <c r="AA6"/>
  <c r="J38"/>
  <c r="AA6" i="4"/>
  <c r="J38"/>
  <c r="AA6" i="6"/>
  <c r="J38"/>
  <c r="H38" i="3"/>
  <c r="AA6"/>
  <c r="J38"/>
  <c r="H39"/>
  <c r="AA7"/>
  <c r="J39"/>
  <c r="AA2"/>
  <c r="J34"/>
  <c r="H34"/>
  <c r="AA3"/>
  <c r="J35"/>
  <c r="H35"/>
  <c r="E15" i="11"/>
  <c r="F15"/>
  <c r="E18"/>
  <c r="F18"/>
  <c r="K13"/>
  <c r="L13"/>
  <c r="K15"/>
  <c r="L15"/>
  <c r="K6"/>
  <c r="L6"/>
  <c r="K3"/>
  <c r="L3"/>
  <c r="K8"/>
  <c r="L8"/>
  <c r="K18"/>
  <c r="L18"/>
  <c r="K17"/>
  <c r="L17"/>
  <c r="K14"/>
  <c r="L14"/>
  <c r="K16"/>
  <c r="L16"/>
  <c r="K5"/>
  <c r="L5"/>
  <c r="E13"/>
  <c r="F13"/>
  <c r="E7"/>
  <c r="F7"/>
  <c r="E5"/>
  <c r="F5"/>
  <c r="E17"/>
  <c r="F17"/>
  <c r="E16"/>
  <c r="F16"/>
  <c r="E6"/>
  <c r="F6"/>
  <c r="E4"/>
  <c r="F4"/>
</calcChain>
</file>

<file path=xl/sharedStrings.xml><?xml version="1.0" encoding="utf-8"?>
<sst xmlns="http://schemas.openxmlformats.org/spreadsheetml/2006/main" count="737" uniqueCount="108">
  <si>
    <t>Nr.</t>
  </si>
  <si>
    <t>Echipa</t>
  </si>
  <si>
    <t>Runda 1</t>
  </si>
  <si>
    <t>R1</t>
  </si>
  <si>
    <t>Runda 2</t>
  </si>
  <si>
    <t>R2</t>
  </si>
  <si>
    <t>Runda 3</t>
  </si>
  <si>
    <t>R3</t>
  </si>
  <si>
    <t>Runda 4</t>
  </si>
  <si>
    <t>Runda 5</t>
  </si>
  <si>
    <t>R5</t>
  </si>
  <si>
    <t>Total</t>
  </si>
  <si>
    <t>Magnet</t>
  </si>
  <si>
    <t>Sub copaci</t>
  </si>
  <si>
    <t>Fără teacă</t>
  </si>
  <si>
    <t>Varză</t>
  </si>
  <si>
    <t>Gyzzyss</t>
  </si>
  <si>
    <t>BIN</t>
  </si>
  <si>
    <t>5+1</t>
  </si>
  <si>
    <t>Afrodiziac</t>
  </si>
  <si>
    <t>Rapid</t>
  </si>
  <si>
    <t>ProPlus</t>
  </si>
  <si>
    <t>Academica</t>
  </si>
  <si>
    <t>Abricot</t>
  </si>
  <si>
    <t>Eliade</t>
  </si>
  <si>
    <t>B. lui Papuc</t>
  </si>
  <si>
    <t>Vocabule</t>
  </si>
  <si>
    <t>Gaudeamus</t>
  </si>
  <si>
    <t>Majadahonda</t>
  </si>
  <si>
    <t>Calliope</t>
  </si>
  <si>
    <t>Indigo</t>
  </si>
  <si>
    <t>Cuba</t>
  </si>
  <si>
    <t>Pride</t>
  </si>
  <si>
    <t>Acord</t>
  </si>
  <si>
    <t>10 Lei</t>
  </si>
  <si>
    <t>Google-Moogle</t>
  </si>
  <si>
    <t>LAREME</t>
  </si>
  <si>
    <t>Oceanic Six</t>
  </si>
  <si>
    <t>GS</t>
  </si>
  <si>
    <t>Kapra</t>
  </si>
  <si>
    <t>Maktub</t>
  </si>
  <si>
    <t>H5N1</t>
  </si>
  <si>
    <t>A-Team</t>
  </si>
  <si>
    <t>Skittles</t>
  </si>
  <si>
    <t>Gladiolus</t>
  </si>
  <si>
    <t>Bifidoc</t>
  </si>
  <si>
    <t>WTH</t>
  </si>
  <si>
    <t>Fără nume</t>
  </si>
  <si>
    <t>Kakulla</t>
  </si>
  <si>
    <t>HTF</t>
  </si>
  <si>
    <t>Placebo</t>
  </si>
  <si>
    <t>Busuioc</t>
  </si>
  <si>
    <t>Boom</t>
  </si>
  <si>
    <t>SER</t>
  </si>
  <si>
    <t>Intel</t>
  </si>
  <si>
    <t>Moon Power</t>
  </si>
  <si>
    <t>Nuri</t>
  </si>
  <si>
    <t>Turnul Alb</t>
  </si>
  <si>
    <t>FISA ORGANIZATORICA - Campionatul CUC</t>
  </si>
  <si>
    <t>Runda ____</t>
  </si>
  <si>
    <t>R</t>
  </si>
  <si>
    <t>P</t>
  </si>
  <si>
    <t>Editia XIX</t>
  </si>
  <si>
    <t>Nivelul valoric</t>
  </si>
  <si>
    <t>Etapa</t>
  </si>
  <si>
    <t>Data desfasurarii</t>
  </si>
  <si>
    <t>Locul desfasurarii</t>
  </si>
  <si>
    <t>Organizatori</t>
  </si>
  <si>
    <t>Componentele echipelor</t>
  </si>
  <si>
    <t>Contestatii</t>
  </si>
  <si>
    <t>Numarul intrebarii</t>
  </si>
  <si>
    <t>Rezultate etapa</t>
  </si>
  <si>
    <t>V</t>
  </si>
  <si>
    <t>E</t>
  </si>
  <si>
    <t>I</t>
  </si>
  <si>
    <t>RASP</t>
  </si>
  <si>
    <t>PUNCTE</t>
  </si>
  <si>
    <t>Pentru echipa organizatoare: Fisele trebuie sa contina componentele echipelor, rezultatele jocurilor si contestatiile care vor fi depuse de echipe</t>
  </si>
  <si>
    <t>GM</t>
  </si>
  <si>
    <t>Asachi</t>
  </si>
  <si>
    <t>SUPERLIGA</t>
  </si>
  <si>
    <t>LIGA A</t>
  </si>
  <si>
    <t>Olimp</t>
  </si>
  <si>
    <t>LIGA B</t>
  </si>
  <si>
    <t>LIGA C</t>
  </si>
  <si>
    <t>Zombii</t>
  </si>
  <si>
    <t>Runda I</t>
  </si>
  <si>
    <t>T</t>
  </si>
  <si>
    <t>Locul 1 (6p)</t>
  </si>
  <si>
    <t>Locul 2 (5p)</t>
  </si>
  <si>
    <t>Locul 3 (4p)</t>
  </si>
  <si>
    <t>Locul 4 (3p)</t>
  </si>
  <si>
    <t>Locul 5 (2p)</t>
  </si>
  <si>
    <t>Locul 6 (1p)</t>
  </si>
  <si>
    <t>Divizia  1</t>
  </si>
  <si>
    <t>Divizia  3</t>
  </si>
  <si>
    <t>Divizia  2</t>
  </si>
  <si>
    <t>Divizia  4</t>
  </si>
  <si>
    <t>7 - Maraton</t>
  </si>
  <si>
    <t>Liceul O. Ghibu</t>
  </si>
  <si>
    <t>R4</t>
  </si>
  <si>
    <t>Puncte
 anterioare</t>
  </si>
  <si>
    <t>Puncte
etapă</t>
  </si>
  <si>
    <t>Puncte
total</t>
  </si>
  <si>
    <t>Oscar</t>
  </si>
  <si>
    <t>Loc</t>
  </si>
  <si>
    <t>Tot</t>
  </si>
  <si>
    <t>Clasamentul echipelor noi (2011)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</si>
</sst>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04"/>
    </font>
    <font>
      <i/>
      <sz val="8"/>
      <name val="Century Gothic"/>
      <family val="2"/>
      <charset val="204"/>
    </font>
    <font>
      <sz val="9"/>
      <name val="Century Gothic"/>
      <family val="2"/>
      <charset val="238"/>
    </font>
    <font>
      <b/>
      <sz val="9"/>
      <name val="Century Gothic"/>
      <family val="2"/>
      <charset val="204"/>
    </font>
    <font>
      <b/>
      <sz val="11"/>
      <color indexed="8"/>
      <name val="Calibri"/>
      <family val="2"/>
      <charset val="204"/>
    </font>
    <font>
      <sz val="10"/>
      <name val="Century Gothic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47" xfId="0" applyBorder="1"/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9" fillId="0" borderId="56" xfId="0" applyFont="1" applyBorder="1" applyAlignment="1">
      <alignment horizontal="center"/>
    </xf>
    <xf numFmtId="0" fontId="9" fillId="0" borderId="50" xfId="0" quotePrefix="1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51" xfId="0" quotePrefix="1" applyFont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3" borderId="11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0" fontId="0" fillId="3" borderId="9" xfId="0" applyFill="1" applyBorder="1"/>
    <xf numFmtId="0" fontId="0" fillId="3" borderId="11" xfId="0" applyFill="1" applyBorder="1" applyAlignment="1">
      <alignment horizontal="left"/>
    </xf>
    <xf numFmtId="0" fontId="0" fillId="4" borderId="13" xfId="0" applyFill="1" applyBorder="1"/>
    <xf numFmtId="0" fontId="0" fillId="4" borderId="3" xfId="0" applyFill="1" applyBorder="1" applyAlignment="1">
      <alignment horizontal="center"/>
    </xf>
    <xf numFmtId="0" fontId="10" fillId="3" borderId="11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5" borderId="6" xfId="0" applyFill="1" applyBorder="1"/>
    <xf numFmtId="0" fontId="0" fillId="5" borderId="2" xfId="0" applyFill="1" applyBorder="1"/>
    <xf numFmtId="0" fontId="0" fillId="5" borderId="49" xfId="0" applyFill="1" applyBorder="1"/>
    <xf numFmtId="0" fontId="7" fillId="5" borderId="51" xfId="0" applyFont="1" applyFill="1" applyBorder="1" applyAlignment="1">
      <alignment horizontal="center"/>
    </xf>
    <xf numFmtId="0" fontId="0" fillId="5" borderId="0" xfId="0" applyFill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5" borderId="8" xfId="0" applyFill="1" applyBorder="1"/>
    <xf numFmtId="0" fontId="0" fillId="5" borderId="3" xfId="0" applyFill="1" applyBorder="1"/>
    <xf numFmtId="0" fontId="0" fillId="5" borderId="47" xfId="0" applyFill="1" applyBorder="1"/>
    <xf numFmtId="0" fontId="7" fillId="5" borderId="52" xfId="0" applyFont="1" applyFill="1" applyBorder="1" applyAlignment="1">
      <alignment horizontal="center"/>
    </xf>
    <xf numFmtId="0" fontId="0" fillId="5" borderId="9" xfId="0" applyFill="1" applyBorder="1"/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0" fillId="4" borderId="49" xfId="0" applyFill="1" applyBorder="1"/>
    <xf numFmtId="0" fontId="7" fillId="4" borderId="51" xfId="0" applyFont="1" applyFill="1" applyBorder="1" applyAlignment="1">
      <alignment horizontal="center"/>
    </xf>
    <xf numFmtId="0" fontId="0" fillId="4" borderId="0" xfId="0" applyFill="1"/>
    <xf numFmtId="0" fontId="0" fillId="0" borderId="59" xfId="0" applyBorder="1" applyAlignment="1">
      <alignment horizontal="center"/>
    </xf>
    <xf numFmtId="0" fontId="0" fillId="0" borderId="60" xfId="0" applyBorder="1"/>
    <xf numFmtId="0" fontId="0" fillId="0" borderId="61" xfId="0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1" xfId="0" quotePrefix="1" applyFont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/>
    <xf numFmtId="0" fontId="0" fillId="0" borderId="32" xfId="0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2" xfId="0" applyBorder="1"/>
    <xf numFmtId="0" fontId="0" fillId="0" borderId="33" xfId="0" applyFill="1" applyBorder="1"/>
    <xf numFmtId="0" fontId="0" fillId="0" borderId="33" xfId="0" applyBorder="1"/>
    <xf numFmtId="0" fontId="12" fillId="6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se_Superliga_2011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GERE"/>
      <sheetName val="Et1"/>
      <sheetName val="Et2"/>
      <sheetName val="Et3"/>
      <sheetName val="Et4"/>
      <sheetName val="Et5"/>
      <sheetName val="Et6"/>
      <sheetName val="Et7"/>
    </sheetNames>
    <sheetDataSet>
      <sheetData sheetId="0">
        <row r="2">
          <cell r="B2" t="str">
            <v>10 Lei</v>
          </cell>
        </row>
        <row r="3">
          <cell r="B3" t="str">
            <v>Oceanic Six</v>
          </cell>
        </row>
        <row r="4">
          <cell r="B4" t="str">
            <v>Acord</v>
          </cell>
        </row>
        <row r="5">
          <cell r="B5" t="str">
            <v>GM</v>
          </cell>
        </row>
        <row r="6">
          <cell r="B6" t="str">
            <v>LAREME</v>
          </cell>
        </row>
        <row r="7">
          <cell r="B7" t="str">
            <v>GS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G53"/>
  <sheetViews>
    <sheetView workbookViewId="0">
      <pane xSplit="3" topLeftCell="D1" activePane="topRight" state="frozen"/>
      <selection pane="topRight" activeCell="L26" sqref="L26"/>
    </sheetView>
  </sheetViews>
  <sheetFormatPr defaultRowHeight="15"/>
  <cols>
    <col min="1" max="1" width="2.85546875" customWidth="1"/>
    <col min="2" max="2" width="3.85546875" customWidth="1"/>
    <col min="3" max="3" width="14.42578125" customWidth="1"/>
    <col min="4" max="13" width="2.7109375" customWidth="1"/>
    <col min="14" max="14" width="3.42578125" customWidth="1"/>
    <col min="15" max="24" width="2.7109375" customWidth="1"/>
    <col min="25" max="25" width="3.42578125" customWidth="1"/>
    <col min="26" max="35" width="2.7109375" customWidth="1"/>
    <col min="36" max="36" width="3.42578125" customWidth="1"/>
    <col min="37" max="46" width="2.7109375" customWidth="1"/>
    <col min="47" max="47" width="3.42578125" customWidth="1"/>
    <col min="48" max="57" width="2.7109375" customWidth="1"/>
    <col min="58" max="58" width="3.42578125" customWidth="1"/>
    <col min="59" max="59" width="5.5703125" customWidth="1"/>
  </cols>
  <sheetData>
    <row r="1" spans="2:59" ht="15.75" thickBot="1"/>
    <row r="2" spans="2:59">
      <c r="B2" s="186" t="s">
        <v>0</v>
      </c>
      <c r="C2" s="188" t="s">
        <v>1</v>
      </c>
      <c r="D2" s="186" t="s">
        <v>2</v>
      </c>
      <c r="E2" s="190"/>
      <c r="F2" s="190"/>
      <c r="G2" s="190"/>
      <c r="H2" s="190"/>
      <c r="I2" s="190"/>
      <c r="J2" s="190"/>
      <c r="K2" s="190"/>
      <c r="L2" s="190"/>
      <c r="M2" s="191"/>
      <c r="N2" s="181" t="s">
        <v>3</v>
      </c>
      <c r="O2" s="192" t="s">
        <v>4</v>
      </c>
      <c r="P2" s="190"/>
      <c r="Q2" s="190"/>
      <c r="R2" s="190"/>
      <c r="S2" s="190"/>
      <c r="T2" s="190"/>
      <c r="U2" s="190"/>
      <c r="V2" s="190"/>
      <c r="W2" s="190"/>
      <c r="X2" s="188"/>
      <c r="Y2" s="181" t="s">
        <v>5</v>
      </c>
      <c r="Z2" s="183" t="s">
        <v>6</v>
      </c>
      <c r="AA2" s="184"/>
      <c r="AB2" s="184"/>
      <c r="AC2" s="184"/>
      <c r="AD2" s="184"/>
      <c r="AE2" s="184"/>
      <c r="AF2" s="184"/>
      <c r="AG2" s="184"/>
      <c r="AH2" s="184"/>
      <c r="AI2" s="185"/>
      <c r="AJ2" s="181" t="s">
        <v>7</v>
      </c>
      <c r="AK2" s="183" t="s">
        <v>8</v>
      </c>
      <c r="AL2" s="184"/>
      <c r="AM2" s="184"/>
      <c r="AN2" s="184"/>
      <c r="AO2" s="184"/>
      <c r="AP2" s="184"/>
      <c r="AQ2" s="184"/>
      <c r="AR2" s="184"/>
      <c r="AS2" s="184"/>
      <c r="AT2" s="185"/>
      <c r="AU2" s="181" t="s">
        <v>100</v>
      </c>
      <c r="AV2" s="183" t="s">
        <v>9</v>
      </c>
      <c r="AW2" s="184"/>
      <c r="AX2" s="184"/>
      <c r="AY2" s="184"/>
      <c r="AZ2" s="184"/>
      <c r="BA2" s="184"/>
      <c r="BB2" s="184"/>
      <c r="BC2" s="184"/>
      <c r="BD2" s="184"/>
      <c r="BE2" s="185"/>
      <c r="BF2" s="181" t="s">
        <v>10</v>
      </c>
      <c r="BG2" s="181" t="s">
        <v>11</v>
      </c>
    </row>
    <row r="3" spans="2:59" ht="15.75" thickBot="1">
      <c r="B3" s="187"/>
      <c r="C3" s="189"/>
      <c r="D3" s="14">
        <v>1</v>
      </c>
      <c r="E3" s="2">
        <v>2</v>
      </c>
      <c r="F3" s="2">
        <v>3</v>
      </c>
      <c r="G3" s="2">
        <v>4</v>
      </c>
      <c r="H3" s="142">
        <v>5</v>
      </c>
      <c r="I3" s="2">
        <v>6</v>
      </c>
      <c r="J3" s="2">
        <v>7</v>
      </c>
      <c r="K3" s="2">
        <v>8</v>
      </c>
      <c r="L3" s="2">
        <v>9</v>
      </c>
      <c r="M3" s="95">
        <v>10</v>
      </c>
      <c r="N3" s="182"/>
      <c r="O3" s="3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19">
        <v>20</v>
      </c>
      <c r="Y3" s="182"/>
      <c r="Z3" s="14">
        <v>21</v>
      </c>
      <c r="AA3" s="2">
        <v>22</v>
      </c>
      <c r="AB3" s="2">
        <v>23</v>
      </c>
      <c r="AC3" s="2">
        <v>24</v>
      </c>
      <c r="AD3" s="2">
        <v>25</v>
      </c>
      <c r="AE3" s="2">
        <v>26</v>
      </c>
      <c r="AF3" s="2">
        <v>27</v>
      </c>
      <c r="AG3" s="2">
        <v>28</v>
      </c>
      <c r="AH3" s="2">
        <v>29</v>
      </c>
      <c r="AI3" s="19">
        <v>30</v>
      </c>
      <c r="AJ3" s="182"/>
      <c r="AK3" s="14">
        <v>31</v>
      </c>
      <c r="AL3" s="2">
        <v>32</v>
      </c>
      <c r="AM3" s="2">
        <v>33</v>
      </c>
      <c r="AN3" s="2">
        <v>34</v>
      </c>
      <c r="AO3" s="2">
        <v>35</v>
      </c>
      <c r="AP3" s="2">
        <v>36</v>
      </c>
      <c r="AQ3" s="2">
        <v>37</v>
      </c>
      <c r="AR3" s="2">
        <v>38</v>
      </c>
      <c r="AS3" s="2">
        <v>39</v>
      </c>
      <c r="AT3" s="19">
        <v>40</v>
      </c>
      <c r="AU3" s="182"/>
      <c r="AV3" s="14">
        <v>41</v>
      </c>
      <c r="AW3" s="2">
        <v>42</v>
      </c>
      <c r="AX3" s="2">
        <v>43</v>
      </c>
      <c r="AY3" s="2">
        <v>44</v>
      </c>
      <c r="AZ3" s="2">
        <v>45</v>
      </c>
      <c r="BA3" s="2">
        <v>46</v>
      </c>
      <c r="BB3" s="2">
        <v>47</v>
      </c>
      <c r="BC3" s="2">
        <v>48</v>
      </c>
      <c r="BD3" s="2">
        <v>49</v>
      </c>
      <c r="BE3" s="19">
        <v>50</v>
      </c>
      <c r="BF3" s="182"/>
      <c r="BG3" s="182"/>
    </row>
    <row r="4" spans="2:59">
      <c r="B4" s="10">
        <v>1</v>
      </c>
      <c r="C4" s="136" t="s">
        <v>33</v>
      </c>
      <c r="D4" s="20">
        <v>1</v>
      </c>
      <c r="E4" s="13">
        <v>1</v>
      </c>
      <c r="F4" s="13">
        <v>1</v>
      </c>
      <c r="G4" s="13">
        <v>1</v>
      </c>
      <c r="H4" s="141">
        <v>1</v>
      </c>
      <c r="I4" s="13">
        <v>1</v>
      </c>
      <c r="J4" s="13">
        <v>1</v>
      </c>
      <c r="K4" s="13">
        <v>1</v>
      </c>
      <c r="L4" s="13">
        <v>1</v>
      </c>
      <c r="M4" s="96">
        <v>1</v>
      </c>
      <c r="N4" s="99">
        <f>SUM(D4:M4)</f>
        <v>10</v>
      </c>
      <c r="O4" s="20"/>
      <c r="P4" s="13">
        <v>1</v>
      </c>
      <c r="Q4" s="13"/>
      <c r="R4" s="13">
        <v>1</v>
      </c>
      <c r="S4" s="13">
        <v>1</v>
      </c>
      <c r="T4" s="13">
        <v>1</v>
      </c>
      <c r="U4" s="13">
        <v>1</v>
      </c>
      <c r="V4" s="13"/>
      <c r="W4" s="13">
        <v>1</v>
      </c>
      <c r="X4" s="96">
        <v>1</v>
      </c>
      <c r="Y4" s="99">
        <f>SUM(O4:X4)</f>
        <v>7</v>
      </c>
      <c r="Z4" s="20"/>
      <c r="AA4" s="13">
        <v>1</v>
      </c>
      <c r="AB4" s="13">
        <v>1</v>
      </c>
      <c r="AC4" s="13"/>
      <c r="AD4" s="13">
        <v>1</v>
      </c>
      <c r="AE4" s="13"/>
      <c r="AF4" s="13">
        <v>1</v>
      </c>
      <c r="AG4" s="13">
        <v>1</v>
      </c>
      <c r="AH4" s="13"/>
      <c r="AI4" s="96">
        <v>1</v>
      </c>
      <c r="AJ4" s="99">
        <f>SUM(Z4:AI4)</f>
        <v>6</v>
      </c>
      <c r="AK4" s="20">
        <v>1</v>
      </c>
      <c r="AL4" s="13"/>
      <c r="AM4" s="13"/>
      <c r="AN4" s="13">
        <v>1</v>
      </c>
      <c r="AO4" s="13"/>
      <c r="AP4" s="13"/>
      <c r="AQ4" s="13"/>
      <c r="AR4" s="13">
        <v>1</v>
      </c>
      <c r="AS4" s="13">
        <v>1</v>
      </c>
      <c r="AT4" s="96">
        <v>1</v>
      </c>
      <c r="AU4" s="99">
        <f>SUM(AK4:AT4)</f>
        <v>5</v>
      </c>
      <c r="AV4" s="20"/>
      <c r="AW4" s="13"/>
      <c r="AX4" s="13">
        <v>1</v>
      </c>
      <c r="AY4" s="13">
        <v>1</v>
      </c>
      <c r="AZ4" s="13">
        <v>1</v>
      </c>
      <c r="BA4" s="13"/>
      <c r="BB4" s="13"/>
      <c r="BC4" s="13">
        <v>1</v>
      </c>
      <c r="BD4" s="13"/>
      <c r="BE4" s="96">
        <v>1</v>
      </c>
      <c r="BF4" s="99">
        <f>SUM(AV4:BE4)</f>
        <v>5</v>
      </c>
      <c r="BG4" s="99">
        <f>SUM(BF4,AU4,AJ4,Y4,N4)</f>
        <v>33</v>
      </c>
    </row>
    <row r="5" spans="2:59">
      <c r="B5" s="5">
        <v>2</v>
      </c>
      <c r="C5" s="137" t="s">
        <v>34</v>
      </c>
      <c r="D5" s="7">
        <v>1</v>
      </c>
      <c r="E5" s="1"/>
      <c r="F5" s="1">
        <v>1</v>
      </c>
      <c r="G5" s="1"/>
      <c r="H5" s="1"/>
      <c r="I5" s="1">
        <v>1</v>
      </c>
      <c r="J5" s="1">
        <v>1</v>
      </c>
      <c r="K5" s="1">
        <v>1</v>
      </c>
      <c r="L5" s="1">
        <v>1</v>
      </c>
      <c r="M5" s="97">
        <v>1</v>
      </c>
      <c r="N5" s="100">
        <f t="shared" ref="N5:N53" si="0">SUM(D5:M5)</f>
        <v>7</v>
      </c>
      <c r="O5" s="7"/>
      <c r="P5" s="1"/>
      <c r="Q5" s="1"/>
      <c r="R5" s="1"/>
      <c r="S5" s="1">
        <v>1</v>
      </c>
      <c r="T5" s="1"/>
      <c r="U5" s="1">
        <v>1</v>
      </c>
      <c r="V5" s="1">
        <v>1</v>
      </c>
      <c r="W5" s="1">
        <v>1</v>
      </c>
      <c r="X5" s="97">
        <v>1</v>
      </c>
      <c r="Y5" s="100">
        <f t="shared" ref="Y5:Y53" si="1">SUM(O5:X5)</f>
        <v>5</v>
      </c>
      <c r="Z5" s="7"/>
      <c r="AA5" s="1"/>
      <c r="AB5" s="1"/>
      <c r="AC5" s="1">
        <v>1</v>
      </c>
      <c r="AD5" s="1">
        <v>1</v>
      </c>
      <c r="AE5" s="1">
        <v>1</v>
      </c>
      <c r="AF5" s="1">
        <v>1</v>
      </c>
      <c r="AG5" s="1"/>
      <c r="AH5" s="1"/>
      <c r="AI5" s="97"/>
      <c r="AJ5" s="100">
        <f t="shared" ref="AJ5:AJ53" si="2">SUM(Z5:AI5)</f>
        <v>4</v>
      </c>
      <c r="AK5" s="7">
        <v>1</v>
      </c>
      <c r="AL5" s="1">
        <v>1</v>
      </c>
      <c r="AM5" s="1"/>
      <c r="AN5" s="1">
        <v>1</v>
      </c>
      <c r="AO5" s="1">
        <v>1</v>
      </c>
      <c r="AP5" s="1">
        <v>1</v>
      </c>
      <c r="AQ5" s="1"/>
      <c r="AR5" s="1">
        <v>1</v>
      </c>
      <c r="AS5" s="1">
        <v>1</v>
      </c>
      <c r="AT5" s="97">
        <v>1</v>
      </c>
      <c r="AU5" s="100">
        <f t="shared" ref="AU5:AU53" si="3">SUM(AK5:AT5)</f>
        <v>8</v>
      </c>
      <c r="AV5" s="7">
        <v>1</v>
      </c>
      <c r="AW5" s="1"/>
      <c r="AX5" s="1">
        <v>1</v>
      </c>
      <c r="AY5" s="1">
        <v>1</v>
      </c>
      <c r="AZ5" s="1"/>
      <c r="BA5" s="1">
        <v>1</v>
      </c>
      <c r="BB5" s="1"/>
      <c r="BC5" s="1"/>
      <c r="BD5" s="1"/>
      <c r="BE5" s="97">
        <v>1</v>
      </c>
      <c r="BF5" s="100">
        <f t="shared" ref="BF5:BF53" si="4">SUM(AV5:BE5)</f>
        <v>5</v>
      </c>
      <c r="BG5" s="100">
        <f t="shared" ref="BG5:BG53" si="5">SUM(BF5,AU5,AJ5,Y5,N5)</f>
        <v>29</v>
      </c>
    </row>
    <row r="6" spans="2:59">
      <c r="B6" s="5">
        <v>3</v>
      </c>
      <c r="C6" s="137" t="s">
        <v>35</v>
      </c>
      <c r="D6" s="7">
        <v>1</v>
      </c>
      <c r="E6" s="1">
        <v>1</v>
      </c>
      <c r="F6" s="1">
        <v>1</v>
      </c>
      <c r="G6" s="1"/>
      <c r="H6" s="1"/>
      <c r="I6" s="1"/>
      <c r="J6" s="1">
        <v>1</v>
      </c>
      <c r="K6" s="1">
        <v>1</v>
      </c>
      <c r="L6" s="1"/>
      <c r="M6" s="97">
        <v>1</v>
      </c>
      <c r="N6" s="100">
        <f t="shared" si="0"/>
        <v>6</v>
      </c>
      <c r="O6" s="7"/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/>
      <c r="W6" s="1">
        <v>1</v>
      </c>
      <c r="X6" s="97">
        <v>1</v>
      </c>
      <c r="Y6" s="100">
        <f t="shared" si="1"/>
        <v>8</v>
      </c>
      <c r="Z6" s="7"/>
      <c r="AA6" s="1"/>
      <c r="AB6" s="1"/>
      <c r="AC6" s="1">
        <v>1</v>
      </c>
      <c r="AD6" s="1">
        <v>1</v>
      </c>
      <c r="AE6" s="1"/>
      <c r="AF6" s="1">
        <v>1</v>
      </c>
      <c r="AG6" s="1"/>
      <c r="AH6" s="1"/>
      <c r="AI6" s="97"/>
      <c r="AJ6" s="100">
        <f t="shared" si="2"/>
        <v>3</v>
      </c>
      <c r="AK6" s="7">
        <v>1</v>
      </c>
      <c r="AL6" s="1"/>
      <c r="AM6" s="1">
        <v>1</v>
      </c>
      <c r="AN6" s="1">
        <v>1</v>
      </c>
      <c r="AO6" s="1"/>
      <c r="AP6" s="1">
        <v>1</v>
      </c>
      <c r="AQ6" s="1">
        <v>1</v>
      </c>
      <c r="AR6" s="1">
        <v>1</v>
      </c>
      <c r="AS6" s="1">
        <v>1</v>
      </c>
      <c r="AT6" s="97">
        <v>1</v>
      </c>
      <c r="AU6" s="100">
        <f t="shared" si="3"/>
        <v>8</v>
      </c>
      <c r="AV6" s="7"/>
      <c r="AW6" s="1">
        <v>1</v>
      </c>
      <c r="AX6" s="1"/>
      <c r="AY6" s="1">
        <v>1</v>
      </c>
      <c r="AZ6" s="1">
        <v>1</v>
      </c>
      <c r="BA6" s="1"/>
      <c r="BB6" s="1"/>
      <c r="BC6" s="1"/>
      <c r="BD6" s="1"/>
      <c r="BE6" s="97">
        <v>1</v>
      </c>
      <c r="BF6" s="100">
        <f t="shared" si="4"/>
        <v>4</v>
      </c>
      <c r="BG6" s="100">
        <f t="shared" si="5"/>
        <v>29</v>
      </c>
    </row>
    <row r="7" spans="2:59">
      <c r="B7" s="5">
        <v>4</v>
      </c>
      <c r="C7" s="137" t="s">
        <v>36</v>
      </c>
      <c r="D7" s="7">
        <v>1</v>
      </c>
      <c r="E7" s="1"/>
      <c r="F7" s="1"/>
      <c r="G7" s="1">
        <v>1</v>
      </c>
      <c r="H7" s="1"/>
      <c r="I7" s="1">
        <v>1</v>
      </c>
      <c r="J7" s="1">
        <v>1</v>
      </c>
      <c r="K7" s="1"/>
      <c r="L7" s="1"/>
      <c r="M7" s="97">
        <v>1</v>
      </c>
      <c r="N7" s="100">
        <f t="shared" si="0"/>
        <v>5</v>
      </c>
      <c r="O7" s="7"/>
      <c r="P7" s="1">
        <v>1</v>
      </c>
      <c r="Q7" s="1"/>
      <c r="R7" s="1">
        <v>1</v>
      </c>
      <c r="S7" s="1">
        <v>1</v>
      </c>
      <c r="T7" s="1"/>
      <c r="U7" s="1">
        <v>1</v>
      </c>
      <c r="V7" s="1"/>
      <c r="W7" s="1">
        <v>1</v>
      </c>
      <c r="X7" s="97">
        <v>1</v>
      </c>
      <c r="Y7" s="100">
        <f t="shared" si="1"/>
        <v>6</v>
      </c>
      <c r="Z7" s="7"/>
      <c r="AA7" s="1"/>
      <c r="AB7" s="1"/>
      <c r="AC7" s="1"/>
      <c r="AD7" s="1"/>
      <c r="AE7" s="1"/>
      <c r="AF7" s="1">
        <v>1</v>
      </c>
      <c r="AG7" s="1"/>
      <c r="AH7" s="1"/>
      <c r="AI7" s="97">
        <v>1</v>
      </c>
      <c r="AJ7" s="100">
        <f t="shared" si="2"/>
        <v>2</v>
      </c>
      <c r="AK7" s="7">
        <v>1</v>
      </c>
      <c r="AL7" s="1"/>
      <c r="AM7" s="1">
        <v>1</v>
      </c>
      <c r="AN7" s="1"/>
      <c r="AO7" s="1">
        <v>1</v>
      </c>
      <c r="AP7" s="1"/>
      <c r="AQ7" s="1">
        <v>1</v>
      </c>
      <c r="AR7" s="1">
        <v>1</v>
      </c>
      <c r="AS7" s="1"/>
      <c r="AT7" s="97"/>
      <c r="AU7" s="100">
        <f t="shared" si="3"/>
        <v>5</v>
      </c>
      <c r="AV7" s="7">
        <v>1</v>
      </c>
      <c r="AW7" s="1">
        <v>1</v>
      </c>
      <c r="AX7" s="1">
        <v>1</v>
      </c>
      <c r="AY7" s="1"/>
      <c r="AZ7" s="1"/>
      <c r="BA7" s="1">
        <v>1</v>
      </c>
      <c r="BB7" s="1"/>
      <c r="BC7" s="1"/>
      <c r="BD7" s="1"/>
      <c r="BE7" s="97">
        <v>1</v>
      </c>
      <c r="BF7" s="100">
        <f t="shared" si="4"/>
        <v>5</v>
      </c>
      <c r="BG7" s="100">
        <f t="shared" si="5"/>
        <v>23</v>
      </c>
    </row>
    <row r="8" spans="2:59">
      <c r="B8" s="5">
        <v>5</v>
      </c>
      <c r="C8" s="137" t="s">
        <v>37</v>
      </c>
      <c r="D8" s="7"/>
      <c r="E8" s="1"/>
      <c r="F8" s="1"/>
      <c r="G8" s="1"/>
      <c r="H8" s="1"/>
      <c r="I8" s="1">
        <v>1</v>
      </c>
      <c r="J8" s="1"/>
      <c r="K8" s="1">
        <v>1</v>
      </c>
      <c r="L8" s="1"/>
      <c r="M8" s="97"/>
      <c r="N8" s="100">
        <f t="shared" si="0"/>
        <v>2</v>
      </c>
      <c r="O8" s="7"/>
      <c r="P8" s="1">
        <v>1</v>
      </c>
      <c r="Q8" s="1">
        <v>1</v>
      </c>
      <c r="R8" s="1"/>
      <c r="S8" s="1"/>
      <c r="T8" s="1"/>
      <c r="U8" s="1"/>
      <c r="V8" s="1"/>
      <c r="W8" s="1">
        <v>1</v>
      </c>
      <c r="X8" s="97">
        <v>1</v>
      </c>
      <c r="Y8" s="100">
        <f t="shared" si="1"/>
        <v>4</v>
      </c>
      <c r="Z8" s="7"/>
      <c r="AA8" s="1"/>
      <c r="AB8" s="1"/>
      <c r="AC8" s="1"/>
      <c r="AD8" s="1">
        <v>1</v>
      </c>
      <c r="AE8" s="1"/>
      <c r="AF8" s="1">
        <v>1</v>
      </c>
      <c r="AG8" s="1"/>
      <c r="AH8" s="1"/>
      <c r="AI8" s="97"/>
      <c r="AJ8" s="100">
        <f t="shared" si="2"/>
        <v>2</v>
      </c>
      <c r="AK8" s="7">
        <v>1</v>
      </c>
      <c r="AL8" s="1"/>
      <c r="AM8" s="1"/>
      <c r="AN8" s="1"/>
      <c r="AO8" s="1"/>
      <c r="AP8" s="1"/>
      <c r="AQ8" s="1"/>
      <c r="AR8" s="1"/>
      <c r="AS8" s="1">
        <v>1</v>
      </c>
      <c r="AT8" s="97"/>
      <c r="AU8" s="100">
        <f t="shared" si="3"/>
        <v>2</v>
      </c>
      <c r="AV8" s="7">
        <v>1</v>
      </c>
      <c r="AW8" s="1">
        <v>1</v>
      </c>
      <c r="AX8" s="1">
        <v>1</v>
      </c>
      <c r="AY8" s="1"/>
      <c r="AZ8" s="1"/>
      <c r="BA8" s="1">
        <v>1</v>
      </c>
      <c r="BB8" s="1"/>
      <c r="BC8" s="1"/>
      <c r="BD8" s="1"/>
      <c r="BE8" s="97">
        <v>1</v>
      </c>
      <c r="BF8" s="100">
        <f t="shared" si="4"/>
        <v>5</v>
      </c>
      <c r="BG8" s="100">
        <f t="shared" si="5"/>
        <v>15</v>
      </c>
    </row>
    <row r="9" spans="2:59" ht="15.75" thickBot="1">
      <c r="B9" s="14">
        <v>6</v>
      </c>
      <c r="C9" s="139" t="s">
        <v>38</v>
      </c>
      <c r="D9" s="8"/>
      <c r="E9" s="16"/>
      <c r="F9" s="16"/>
      <c r="G9" s="16"/>
      <c r="H9" s="16"/>
      <c r="I9" s="16"/>
      <c r="J9" s="16"/>
      <c r="K9" s="16"/>
      <c r="L9" s="16"/>
      <c r="M9" s="98"/>
      <c r="N9" s="101">
        <f t="shared" si="0"/>
        <v>0</v>
      </c>
      <c r="O9" s="8"/>
      <c r="P9" s="16"/>
      <c r="Q9" s="16"/>
      <c r="R9" s="16"/>
      <c r="S9" s="16"/>
      <c r="T9" s="16"/>
      <c r="U9" s="16"/>
      <c r="V9" s="16"/>
      <c r="W9" s="16"/>
      <c r="X9" s="98"/>
      <c r="Y9" s="101">
        <f t="shared" si="1"/>
        <v>0</v>
      </c>
      <c r="Z9" s="8"/>
      <c r="AA9" s="16"/>
      <c r="AB9" s="16"/>
      <c r="AC9" s="16"/>
      <c r="AD9" s="16"/>
      <c r="AE9" s="16"/>
      <c r="AF9" s="16"/>
      <c r="AG9" s="16"/>
      <c r="AH9" s="16"/>
      <c r="AI9" s="98"/>
      <c r="AJ9" s="101">
        <f t="shared" si="2"/>
        <v>0</v>
      </c>
      <c r="AK9" s="8"/>
      <c r="AL9" s="16"/>
      <c r="AM9" s="16"/>
      <c r="AN9" s="16"/>
      <c r="AO9" s="16"/>
      <c r="AP9" s="16"/>
      <c r="AQ9" s="16"/>
      <c r="AR9" s="16"/>
      <c r="AS9" s="16"/>
      <c r="AT9" s="98"/>
      <c r="AU9" s="101">
        <f t="shared" si="3"/>
        <v>0</v>
      </c>
      <c r="AV9" s="8"/>
      <c r="AW9" s="16"/>
      <c r="AX9" s="16"/>
      <c r="AY9" s="16"/>
      <c r="AZ9" s="16"/>
      <c r="BA9" s="16"/>
      <c r="BB9" s="16"/>
      <c r="BC9" s="16"/>
      <c r="BD9" s="16"/>
      <c r="BE9" s="98">
        <v>1</v>
      </c>
      <c r="BF9" s="101">
        <f t="shared" si="4"/>
        <v>1</v>
      </c>
      <c r="BG9" s="101">
        <f t="shared" si="5"/>
        <v>1</v>
      </c>
    </row>
    <row r="10" spans="2:59">
      <c r="B10" s="10">
        <v>7</v>
      </c>
      <c r="C10" s="136" t="s">
        <v>39</v>
      </c>
      <c r="D10" s="20">
        <v>1</v>
      </c>
      <c r="E10" s="13"/>
      <c r="F10" s="13"/>
      <c r="G10" s="13">
        <v>1</v>
      </c>
      <c r="H10" s="13"/>
      <c r="I10" s="13">
        <v>1</v>
      </c>
      <c r="J10" s="13"/>
      <c r="K10" s="13">
        <v>1</v>
      </c>
      <c r="L10" s="13">
        <v>1</v>
      </c>
      <c r="M10" s="96">
        <v>1</v>
      </c>
      <c r="N10" s="99">
        <f t="shared" si="0"/>
        <v>6</v>
      </c>
      <c r="O10" s="20"/>
      <c r="P10" s="13">
        <v>1</v>
      </c>
      <c r="Q10" s="13">
        <v>1</v>
      </c>
      <c r="R10" s="13">
        <v>1</v>
      </c>
      <c r="S10" s="13">
        <v>1</v>
      </c>
      <c r="T10" s="13"/>
      <c r="U10" s="13">
        <v>1</v>
      </c>
      <c r="V10" s="13"/>
      <c r="W10" s="13">
        <v>1</v>
      </c>
      <c r="X10" s="96">
        <v>1</v>
      </c>
      <c r="Y10" s="99">
        <f t="shared" si="1"/>
        <v>7</v>
      </c>
      <c r="Z10" s="20"/>
      <c r="AA10" s="13"/>
      <c r="AB10" s="13"/>
      <c r="AC10" s="13">
        <v>1</v>
      </c>
      <c r="AD10" s="13">
        <v>1</v>
      </c>
      <c r="AE10" s="13"/>
      <c r="AF10" s="13">
        <v>1</v>
      </c>
      <c r="AG10" s="13"/>
      <c r="AH10" s="13"/>
      <c r="AI10" s="96">
        <v>1</v>
      </c>
      <c r="AJ10" s="99">
        <f t="shared" si="2"/>
        <v>4</v>
      </c>
      <c r="AK10" s="20"/>
      <c r="AL10" s="13">
        <v>1</v>
      </c>
      <c r="AM10" s="13">
        <v>1</v>
      </c>
      <c r="AN10" s="13">
        <v>1</v>
      </c>
      <c r="AO10" s="13"/>
      <c r="AP10" s="13">
        <v>1</v>
      </c>
      <c r="AQ10" s="13"/>
      <c r="AR10" s="13">
        <v>1</v>
      </c>
      <c r="AS10" s="13"/>
      <c r="AT10" s="96">
        <v>1</v>
      </c>
      <c r="AU10" s="99">
        <f t="shared" si="3"/>
        <v>6</v>
      </c>
      <c r="AV10" s="20"/>
      <c r="AW10" s="13"/>
      <c r="AX10" s="13"/>
      <c r="AY10" s="13"/>
      <c r="AZ10" s="13">
        <v>1</v>
      </c>
      <c r="BA10" s="13">
        <v>1</v>
      </c>
      <c r="BB10" s="13"/>
      <c r="BC10" s="13"/>
      <c r="BD10" s="13">
        <v>1</v>
      </c>
      <c r="BE10" s="96">
        <v>1</v>
      </c>
      <c r="BF10" s="99">
        <f t="shared" si="4"/>
        <v>4</v>
      </c>
      <c r="BG10" s="99">
        <f t="shared" si="5"/>
        <v>27</v>
      </c>
    </row>
    <row r="11" spans="2:59">
      <c r="B11" s="5">
        <v>8</v>
      </c>
      <c r="C11" s="137" t="s">
        <v>40</v>
      </c>
      <c r="D11" s="7">
        <v>1</v>
      </c>
      <c r="E11" s="1"/>
      <c r="F11" s="1"/>
      <c r="G11" s="1">
        <v>1</v>
      </c>
      <c r="H11" s="1"/>
      <c r="I11" s="1">
        <v>1</v>
      </c>
      <c r="J11" s="1">
        <v>1</v>
      </c>
      <c r="K11" s="1">
        <v>1</v>
      </c>
      <c r="L11" s="1">
        <v>1</v>
      </c>
      <c r="M11" s="97"/>
      <c r="N11" s="100">
        <f t="shared" si="0"/>
        <v>6</v>
      </c>
      <c r="O11" s="7"/>
      <c r="P11" s="1">
        <v>1</v>
      </c>
      <c r="Q11" s="1"/>
      <c r="R11" s="1"/>
      <c r="S11" s="1">
        <v>1</v>
      </c>
      <c r="T11" s="1">
        <v>1</v>
      </c>
      <c r="U11" s="1">
        <v>1</v>
      </c>
      <c r="V11" s="1"/>
      <c r="W11" s="1"/>
      <c r="X11" s="97">
        <v>1</v>
      </c>
      <c r="Y11" s="100">
        <f t="shared" si="1"/>
        <v>5</v>
      </c>
      <c r="Z11" s="7"/>
      <c r="AA11" s="1">
        <v>1</v>
      </c>
      <c r="AB11" s="1"/>
      <c r="AC11" s="1">
        <v>1</v>
      </c>
      <c r="AD11" s="1">
        <v>1</v>
      </c>
      <c r="AE11" s="1"/>
      <c r="AF11" s="1">
        <v>1</v>
      </c>
      <c r="AG11" s="1"/>
      <c r="AH11" s="1"/>
      <c r="AI11" s="97"/>
      <c r="AJ11" s="100">
        <f t="shared" si="2"/>
        <v>4</v>
      </c>
      <c r="AK11" s="7"/>
      <c r="AL11" s="1"/>
      <c r="AM11" s="1">
        <v>1</v>
      </c>
      <c r="AN11" s="1"/>
      <c r="AO11" s="1"/>
      <c r="AP11" s="1"/>
      <c r="AQ11" s="1"/>
      <c r="AR11" s="1"/>
      <c r="AS11" s="1">
        <v>1</v>
      </c>
      <c r="AT11" s="97">
        <v>1</v>
      </c>
      <c r="AU11" s="100">
        <f t="shared" si="3"/>
        <v>3</v>
      </c>
      <c r="AV11" s="7"/>
      <c r="AW11" s="1"/>
      <c r="AX11" s="1">
        <v>1</v>
      </c>
      <c r="AY11" s="1"/>
      <c r="AZ11" s="1">
        <v>1</v>
      </c>
      <c r="BA11" s="1">
        <v>1</v>
      </c>
      <c r="BB11" s="1">
        <v>1</v>
      </c>
      <c r="BC11" s="1"/>
      <c r="BD11" s="1">
        <v>1</v>
      </c>
      <c r="BE11" s="97">
        <v>1</v>
      </c>
      <c r="BF11" s="100">
        <f t="shared" si="4"/>
        <v>6</v>
      </c>
      <c r="BG11" s="100">
        <f t="shared" si="5"/>
        <v>24</v>
      </c>
    </row>
    <row r="12" spans="2:59">
      <c r="B12" s="5">
        <v>9</v>
      </c>
      <c r="C12" s="137" t="s">
        <v>41</v>
      </c>
      <c r="D12" s="7"/>
      <c r="E12" s="1"/>
      <c r="F12" s="1"/>
      <c r="G12" s="1">
        <v>1</v>
      </c>
      <c r="H12" s="1"/>
      <c r="I12" s="1">
        <v>1</v>
      </c>
      <c r="J12" s="1">
        <v>1</v>
      </c>
      <c r="K12" s="1"/>
      <c r="L12" s="1">
        <v>1</v>
      </c>
      <c r="M12" s="97"/>
      <c r="N12" s="100">
        <f t="shared" si="0"/>
        <v>4</v>
      </c>
      <c r="O12" s="7"/>
      <c r="P12" s="1">
        <v>1</v>
      </c>
      <c r="Q12" s="1"/>
      <c r="R12" s="1"/>
      <c r="S12" s="1"/>
      <c r="T12" s="1"/>
      <c r="U12" s="1">
        <v>1</v>
      </c>
      <c r="V12" s="1"/>
      <c r="W12" s="1"/>
      <c r="X12" s="97">
        <v>1</v>
      </c>
      <c r="Y12" s="100">
        <f t="shared" si="1"/>
        <v>3</v>
      </c>
      <c r="Z12" s="7"/>
      <c r="AA12" s="1"/>
      <c r="AB12" s="1">
        <v>1</v>
      </c>
      <c r="AC12" s="1"/>
      <c r="AD12" s="1">
        <v>1</v>
      </c>
      <c r="AE12" s="1"/>
      <c r="AF12" s="1"/>
      <c r="AG12" s="1"/>
      <c r="AH12" s="1">
        <v>1</v>
      </c>
      <c r="AI12" s="97"/>
      <c r="AJ12" s="100">
        <f t="shared" si="2"/>
        <v>3</v>
      </c>
      <c r="AK12" s="7"/>
      <c r="AL12" s="1"/>
      <c r="AM12" s="1"/>
      <c r="AN12" s="1"/>
      <c r="AO12" s="1"/>
      <c r="AP12" s="1"/>
      <c r="AQ12" s="1">
        <v>1</v>
      </c>
      <c r="AR12" s="1"/>
      <c r="AS12" s="1"/>
      <c r="AT12" s="97"/>
      <c r="AU12" s="100">
        <f t="shared" si="3"/>
        <v>1</v>
      </c>
      <c r="AV12" s="7">
        <v>1</v>
      </c>
      <c r="AW12" s="1"/>
      <c r="AX12" s="1">
        <v>1</v>
      </c>
      <c r="AY12" s="1">
        <v>1</v>
      </c>
      <c r="AZ12" s="1"/>
      <c r="BA12" s="1"/>
      <c r="BB12" s="1"/>
      <c r="BC12" s="1"/>
      <c r="BD12" s="1"/>
      <c r="BE12" s="97">
        <v>1</v>
      </c>
      <c r="BF12" s="100">
        <f t="shared" si="4"/>
        <v>4</v>
      </c>
      <c r="BG12" s="100">
        <f t="shared" si="5"/>
        <v>15</v>
      </c>
    </row>
    <row r="13" spans="2:59">
      <c r="B13" s="5">
        <v>10</v>
      </c>
      <c r="C13" s="137" t="s">
        <v>42</v>
      </c>
      <c r="D13" s="7"/>
      <c r="E13" s="1"/>
      <c r="F13" s="1"/>
      <c r="G13" s="1">
        <v>1</v>
      </c>
      <c r="H13" s="1"/>
      <c r="I13" s="1"/>
      <c r="J13" s="1"/>
      <c r="K13" s="1"/>
      <c r="L13" s="1">
        <v>1</v>
      </c>
      <c r="M13" s="97"/>
      <c r="N13" s="100">
        <f t="shared" si="0"/>
        <v>2</v>
      </c>
      <c r="O13" s="7"/>
      <c r="P13" s="1">
        <v>1</v>
      </c>
      <c r="Q13" s="1">
        <v>1</v>
      </c>
      <c r="R13" s="1"/>
      <c r="S13" s="1">
        <v>1</v>
      </c>
      <c r="T13" s="1">
        <v>1</v>
      </c>
      <c r="U13" s="1">
        <v>1</v>
      </c>
      <c r="V13" s="1"/>
      <c r="W13" s="1"/>
      <c r="X13" s="97">
        <v>1</v>
      </c>
      <c r="Y13" s="100">
        <f t="shared" si="1"/>
        <v>6</v>
      </c>
      <c r="Z13" s="7"/>
      <c r="AA13" s="1"/>
      <c r="AB13" s="1"/>
      <c r="AC13" s="1">
        <v>1</v>
      </c>
      <c r="AD13" s="1">
        <v>1</v>
      </c>
      <c r="AE13" s="1"/>
      <c r="AF13" s="1"/>
      <c r="AG13" s="1"/>
      <c r="AH13" s="1"/>
      <c r="AI13" s="97"/>
      <c r="AJ13" s="100">
        <f t="shared" si="2"/>
        <v>2</v>
      </c>
      <c r="AK13" s="7">
        <v>1</v>
      </c>
      <c r="AL13" s="1"/>
      <c r="AM13" s="1"/>
      <c r="AN13" s="1"/>
      <c r="AO13" s="1"/>
      <c r="AP13" s="1"/>
      <c r="AQ13" s="1"/>
      <c r="AR13" s="1"/>
      <c r="AS13" s="1"/>
      <c r="AT13" s="97"/>
      <c r="AU13" s="100">
        <f t="shared" si="3"/>
        <v>1</v>
      </c>
      <c r="AV13" s="7"/>
      <c r="AW13" s="1">
        <v>1</v>
      </c>
      <c r="AX13" s="1"/>
      <c r="AY13" s="1"/>
      <c r="AZ13" s="1"/>
      <c r="BA13" s="1">
        <v>1</v>
      </c>
      <c r="BB13" s="1"/>
      <c r="BC13" s="1"/>
      <c r="BD13" s="1">
        <v>1</v>
      </c>
      <c r="BE13" s="97"/>
      <c r="BF13" s="100">
        <f t="shared" si="4"/>
        <v>3</v>
      </c>
      <c r="BG13" s="100">
        <f t="shared" si="5"/>
        <v>14</v>
      </c>
    </row>
    <row r="14" spans="2:59">
      <c r="B14" s="5">
        <v>11</v>
      </c>
      <c r="C14" s="137" t="s">
        <v>43</v>
      </c>
      <c r="D14" s="7">
        <v>1</v>
      </c>
      <c r="E14" s="1"/>
      <c r="F14" s="1"/>
      <c r="G14" s="1">
        <v>1</v>
      </c>
      <c r="H14" s="1"/>
      <c r="I14" s="1">
        <v>1</v>
      </c>
      <c r="J14" s="1">
        <v>1</v>
      </c>
      <c r="K14" s="1"/>
      <c r="L14" s="1"/>
      <c r="M14" s="97"/>
      <c r="N14" s="100">
        <f t="shared" si="0"/>
        <v>4</v>
      </c>
      <c r="O14" s="7"/>
      <c r="P14" s="1">
        <v>1</v>
      </c>
      <c r="Q14" s="1"/>
      <c r="R14" s="1">
        <v>1</v>
      </c>
      <c r="S14" s="1">
        <v>1</v>
      </c>
      <c r="T14" s="1">
        <v>1</v>
      </c>
      <c r="U14" s="1">
        <v>1</v>
      </c>
      <c r="V14" s="1"/>
      <c r="W14" s="1"/>
      <c r="X14" s="97">
        <v>1</v>
      </c>
      <c r="Y14" s="100">
        <f t="shared" si="1"/>
        <v>6</v>
      </c>
      <c r="Z14" s="7"/>
      <c r="AA14" s="1"/>
      <c r="AB14" s="1"/>
      <c r="AC14" s="1"/>
      <c r="AD14" s="1">
        <v>1</v>
      </c>
      <c r="AE14" s="1"/>
      <c r="AF14" s="1"/>
      <c r="AG14" s="1">
        <v>1</v>
      </c>
      <c r="AH14" s="1"/>
      <c r="AI14" s="97">
        <v>1</v>
      </c>
      <c r="AJ14" s="100">
        <f t="shared" si="2"/>
        <v>3</v>
      </c>
      <c r="AK14" s="7"/>
      <c r="AL14" s="1">
        <v>1</v>
      </c>
      <c r="AM14" s="1"/>
      <c r="AN14" s="1"/>
      <c r="AO14" s="1"/>
      <c r="AP14" s="1"/>
      <c r="AQ14" s="1"/>
      <c r="AR14" s="1">
        <v>1</v>
      </c>
      <c r="AS14" s="1"/>
      <c r="AT14" s="97"/>
      <c r="AU14" s="100">
        <f t="shared" si="3"/>
        <v>2</v>
      </c>
      <c r="AV14" s="7"/>
      <c r="AW14" s="1"/>
      <c r="AX14" s="1"/>
      <c r="AY14" s="1"/>
      <c r="AZ14" s="1"/>
      <c r="BA14" s="1"/>
      <c r="BB14" s="1"/>
      <c r="BC14" s="1"/>
      <c r="BD14" s="1"/>
      <c r="BE14" s="97">
        <v>1</v>
      </c>
      <c r="BF14" s="100">
        <f t="shared" si="4"/>
        <v>1</v>
      </c>
      <c r="BG14" s="100">
        <f t="shared" si="5"/>
        <v>16</v>
      </c>
    </row>
    <row r="15" spans="2:59" ht="15.75" thickBot="1">
      <c r="B15" s="14">
        <v>12</v>
      </c>
      <c r="C15" s="139" t="s">
        <v>44</v>
      </c>
      <c r="D15" s="8"/>
      <c r="E15" s="16"/>
      <c r="F15" s="16"/>
      <c r="G15" s="16"/>
      <c r="H15" s="16"/>
      <c r="I15" s="16"/>
      <c r="J15" s="16"/>
      <c r="K15" s="16"/>
      <c r="L15" s="16">
        <v>1</v>
      </c>
      <c r="M15" s="98"/>
      <c r="N15" s="101">
        <f t="shared" si="0"/>
        <v>1</v>
      </c>
      <c r="O15" s="8"/>
      <c r="P15" s="16">
        <v>1</v>
      </c>
      <c r="Q15" s="16"/>
      <c r="R15" s="16"/>
      <c r="S15" s="16"/>
      <c r="T15" s="16"/>
      <c r="U15" s="16"/>
      <c r="V15" s="16"/>
      <c r="W15" s="16"/>
      <c r="X15" s="98"/>
      <c r="Y15" s="101">
        <f t="shared" si="1"/>
        <v>1</v>
      </c>
      <c r="Z15" s="8"/>
      <c r="AA15" s="16"/>
      <c r="AB15" s="16">
        <v>1</v>
      </c>
      <c r="AC15" s="16"/>
      <c r="AD15" s="16"/>
      <c r="AE15" s="16"/>
      <c r="AF15" s="16"/>
      <c r="AG15" s="16"/>
      <c r="AH15" s="16"/>
      <c r="AI15" s="98">
        <v>1</v>
      </c>
      <c r="AJ15" s="101">
        <f t="shared" si="2"/>
        <v>2</v>
      </c>
      <c r="AK15" s="8"/>
      <c r="AL15" s="16">
        <v>1</v>
      </c>
      <c r="AM15" s="16"/>
      <c r="AN15" s="16"/>
      <c r="AO15" s="16"/>
      <c r="AP15" s="16"/>
      <c r="AQ15" s="16"/>
      <c r="AR15" s="16"/>
      <c r="AS15" s="16">
        <v>1</v>
      </c>
      <c r="AT15" s="98"/>
      <c r="AU15" s="101">
        <f t="shared" si="3"/>
        <v>2</v>
      </c>
      <c r="AV15" s="8"/>
      <c r="AW15" s="16"/>
      <c r="AX15" s="16">
        <v>1</v>
      </c>
      <c r="AY15" s="16"/>
      <c r="AZ15" s="16"/>
      <c r="BA15" s="16">
        <v>1</v>
      </c>
      <c r="BB15" s="16"/>
      <c r="BC15" s="16"/>
      <c r="BD15" s="16">
        <v>1</v>
      </c>
      <c r="BE15" s="98">
        <v>1</v>
      </c>
      <c r="BF15" s="101">
        <f t="shared" si="4"/>
        <v>4</v>
      </c>
      <c r="BG15" s="101">
        <f t="shared" si="5"/>
        <v>10</v>
      </c>
    </row>
    <row r="16" spans="2:59">
      <c r="B16" s="10">
        <v>13</v>
      </c>
      <c r="C16" s="136" t="s">
        <v>46</v>
      </c>
      <c r="D16" s="20"/>
      <c r="E16" s="13"/>
      <c r="F16" s="13">
        <v>1</v>
      </c>
      <c r="G16" s="13"/>
      <c r="H16" s="13">
        <v>1</v>
      </c>
      <c r="I16" s="13"/>
      <c r="J16" s="13"/>
      <c r="K16" s="13">
        <v>1</v>
      </c>
      <c r="L16" s="13">
        <v>1</v>
      </c>
      <c r="M16" s="96"/>
      <c r="N16" s="99">
        <f t="shared" si="0"/>
        <v>4</v>
      </c>
      <c r="O16" s="20"/>
      <c r="P16" s="13">
        <v>1</v>
      </c>
      <c r="Q16" s="13">
        <v>1</v>
      </c>
      <c r="R16" s="13"/>
      <c r="S16" s="13">
        <v>1</v>
      </c>
      <c r="T16" s="13"/>
      <c r="U16" s="13">
        <v>1</v>
      </c>
      <c r="V16" s="13"/>
      <c r="W16" s="13"/>
      <c r="X16" s="96">
        <v>1</v>
      </c>
      <c r="Y16" s="99">
        <f t="shared" si="1"/>
        <v>5</v>
      </c>
      <c r="Z16" s="20"/>
      <c r="AA16" s="13"/>
      <c r="AB16" s="13"/>
      <c r="AC16" s="13"/>
      <c r="AD16" s="13"/>
      <c r="AE16" s="13"/>
      <c r="AF16" s="13">
        <v>1</v>
      </c>
      <c r="AG16" s="13"/>
      <c r="AH16" s="13"/>
      <c r="AI16" s="96"/>
      <c r="AJ16" s="99">
        <f t="shared" si="2"/>
        <v>1</v>
      </c>
      <c r="AK16" s="20"/>
      <c r="AL16" s="13"/>
      <c r="AM16" s="13">
        <v>1</v>
      </c>
      <c r="AN16" s="13"/>
      <c r="AO16" s="13"/>
      <c r="AP16" s="13">
        <v>1</v>
      </c>
      <c r="AQ16" s="13"/>
      <c r="AR16" s="13">
        <v>1</v>
      </c>
      <c r="AS16" s="13">
        <v>1</v>
      </c>
      <c r="AT16" s="96"/>
      <c r="AU16" s="99">
        <f t="shared" si="3"/>
        <v>4</v>
      </c>
      <c r="AV16" s="20"/>
      <c r="AW16" s="13"/>
      <c r="AX16" s="13"/>
      <c r="AY16" s="13"/>
      <c r="AZ16" s="13"/>
      <c r="BA16" s="13"/>
      <c r="BB16" s="13"/>
      <c r="BC16" s="13"/>
      <c r="BD16" s="13"/>
      <c r="BE16" s="96">
        <v>1</v>
      </c>
      <c r="BF16" s="99">
        <f t="shared" si="4"/>
        <v>1</v>
      </c>
      <c r="BG16" s="99">
        <f t="shared" si="5"/>
        <v>15</v>
      </c>
    </row>
    <row r="17" spans="2:59">
      <c r="B17" s="5">
        <v>14</v>
      </c>
      <c r="C17" s="137" t="s">
        <v>47</v>
      </c>
      <c r="D17" s="7"/>
      <c r="E17" s="1"/>
      <c r="F17" s="1"/>
      <c r="G17" s="1"/>
      <c r="H17" s="1"/>
      <c r="I17" s="1"/>
      <c r="J17" s="1">
        <v>1</v>
      </c>
      <c r="K17" s="1">
        <v>1</v>
      </c>
      <c r="L17" s="1">
        <v>1</v>
      </c>
      <c r="M17" s="97"/>
      <c r="N17" s="100">
        <f t="shared" si="0"/>
        <v>3</v>
      </c>
      <c r="O17" s="7"/>
      <c r="P17" s="1">
        <v>1</v>
      </c>
      <c r="Q17" s="1"/>
      <c r="R17" s="1"/>
      <c r="S17" s="1"/>
      <c r="T17" s="1">
        <v>1</v>
      </c>
      <c r="U17" s="1">
        <v>1</v>
      </c>
      <c r="V17" s="1"/>
      <c r="W17" s="1"/>
      <c r="X17" s="97"/>
      <c r="Y17" s="100">
        <f t="shared" si="1"/>
        <v>3</v>
      </c>
      <c r="Z17" s="7"/>
      <c r="AA17" s="1"/>
      <c r="AB17" s="1"/>
      <c r="AC17" s="1"/>
      <c r="AD17" s="1"/>
      <c r="AE17" s="1"/>
      <c r="AF17" s="1">
        <v>1</v>
      </c>
      <c r="AG17" s="1"/>
      <c r="AH17" s="1"/>
      <c r="AI17" s="97"/>
      <c r="AJ17" s="100">
        <f t="shared" si="2"/>
        <v>1</v>
      </c>
      <c r="AK17" s="7"/>
      <c r="AL17" s="1"/>
      <c r="AM17" s="1">
        <v>1</v>
      </c>
      <c r="AN17" s="1"/>
      <c r="AO17" s="1"/>
      <c r="AP17" s="1"/>
      <c r="AQ17" s="1"/>
      <c r="AR17" s="1"/>
      <c r="AS17" s="1"/>
      <c r="AT17" s="97"/>
      <c r="AU17" s="100">
        <f t="shared" si="3"/>
        <v>1</v>
      </c>
      <c r="AV17" s="7"/>
      <c r="AW17" s="1">
        <v>1</v>
      </c>
      <c r="AX17" s="1">
        <v>1</v>
      </c>
      <c r="AY17" s="1"/>
      <c r="AZ17" s="1"/>
      <c r="BA17" s="1"/>
      <c r="BB17" s="1"/>
      <c r="BC17" s="1"/>
      <c r="BD17" s="1">
        <v>1</v>
      </c>
      <c r="BE17" s="97"/>
      <c r="BF17" s="100">
        <f t="shared" si="4"/>
        <v>3</v>
      </c>
      <c r="BG17" s="100">
        <f t="shared" si="5"/>
        <v>11</v>
      </c>
    </row>
    <row r="18" spans="2:59" s="164" customFormat="1">
      <c r="B18" s="159">
        <v>15</v>
      </c>
      <c r="C18" s="137" t="s">
        <v>48</v>
      </c>
      <c r="D18" s="160"/>
      <c r="E18" s="161"/>
      <c r="F18" s="161"/>
      <c r="G18" s="161"/>
      <c r="H18" s="161"/>
      <c r="I18" s="161"/>
      <c r="J18" s="161"/>
      <c r="K18" s="161"/>
      <c r="L18" s="161">
        <v>1</v>
      </c>
      <c r="M18" s="162"/>
      <c r="N18" s="163">
        <f t="shared" si="0"/>
        <v>1</v>
      </c>
      <c r="O18" s="160"/>
      <c r="P18" s="161">
        <v>1</v>
      </c>
      <c r="Q18" s="161"/>
      <c r="R18" s="161"/>
      <c r="S18" s="161"/>
      <c r="T18" s="161"/>
      <c r="U18" s="161">
        <v>1</v>
      </c>
      <c r="V18" s="161"/>
      <c r="W18" s="161"/>
      <c r="X18" s="162">
        <v>1</v>
      </c>
      <c r="Y18" s="163">
        <f t="shared" si="1"/>
        <v>3</v>
      </c>
      <c r="Z18" s="160"/>
      <c r="AA18" s="161"/>
      <c r="AB18" s="161"/>
      <c r="AC18" s="161"/>
      <c r="AD18" s="161"/>
      <c r="AE18" s="161"/>
      <c r="AF18" s="161"/>
      <c r="AG18" s="161">
        <v>1</v>
      </c>
      <c r="AH18" s="161"/>
      <c r="AI18" s="162"/>
      <c r="AJ18" s="163">
        <f t="shared" si="2"/>
        <v>1</v>
      </c>
      <c r="AK18" s="160"/>
      <c r="AL18" s="161"/>
      <c r="AM18" s="161"/>
      <c r="AN18" s="161"/>
      <c r="AO18" s="161"/>
      <c r="AP18" s="161"/>
      <c r="AQ18" s="161"/>
      <c r="AR18" s="161">
        <v>1</v>
      </c>
      <c r="AS18" s="161"/>
      <c r="AT18" s="162"/>
      <c r="AU18" s="163">
        <f t="shared" si="3"/>
        <v>1</v>
      </c>
      <c r="AV18" s="160"/>
      <c r="AW18" s="161"/>
      <c r="AX18" s="161">
        <v>1</v>
      </c>
      <c r="AY18" s="161"/>
      <c r="AZ18" s="161"/>
      <c r="BA18" s="161"/>
      <c r="BB18" s="161"/>
      <c r="BC18" s="161"/>
      <c r="BD18" s="161"/>
      <c r="BE18" s="162">
        <v>1</v>
      </c>
      <c r="BF18" s="163">
        <f t="shared" si="4"/>
        <v>2</v>
      </c>
      <c r="BG18" s="163">
        <f t="shared" si="5"/>
        <v>8</v>
      </c>
    </row>
    <row r="19" spans="2:59">
      <c r="B19" s="5">
        <v>16</v>
      </c>
      <c r="C19" s="137" t="s">
        <v>49</v>
      </c>
      <c r="D19" s="7"/>
      <c r="E19" s="1"/>
      <c r="F19" s="1">
        <v>1</v>
      </c>
      <c r="G19" s="1">
        <v>1</v>
      </c>
      <c r="H19" s="1"/>
      <c r="I19" s="1"/>
      <c r="J19" s="1">
        <v>1</v>
      </c>
      <c r="K19" s="1"/>
      <c r="L19" s="1">
        <v>1</v>
      </c>
      <c r="M19" s="97"/>
      <c r="N19" s="100">
        <f t="shared" si="0"/>
        <v>4</v>
      </c>
      <c r="O19" s="7"/>
      <c r="P19" s="1"/>
      <c r="Q19" s="1"/>
      <c r="R19" s="1"/>
      <c r="S19" s="1"/>
      <c r="T19" s="1">
        <v>1</v>
      </c>
      <c r="U19" s="1">
        <v>1</v>
      </c>
      <c r="V19" s="1"/>
      <c r="W19" s="1">
        <v>1</v>
      </c>
      <c r="X19" s="97">
        <v>1</v>
      </c>
      <c r="Y19" s="100">
        <f t="shared" si="1"/>
        <v>4</v>
      </c>
      <c r="Z19" s="7"/>
      <c r="AA19" s="1"/>
      <c r="AB19" s="1">
        <v>1</v>
      </c>
      <c r="AC19" s="1"/>
      <c r="AD19" s="1"/>
      <c r="AE19" s="1"/>
      <c r="AF19" s="1">
        <v>1</v>
      </c>
      <c r="AG19" s="1"/>
      <c r="AH19" s="1"/>
      <c r="AI19" s="97">
        <v>1</v>
      </c>
      <c r="AJ19" s="100">
        <f t="shared" si="2"/>
        <v>3</v>
      </c>
      <c r="AK19" s="7"/>
      <c r="AL19" s="1">
        <v>1</v>
      </c>
      <c r="AM19" s="1"/>
      <c r="AN19" s="1"/>
      <c r="AO19" s="1"/>
      <c r="AP19" s="1"/>
      <c r="AQ19" s="1"/>
      <c r="AR19" s="1"/>
      <c r="AS19" s="1">
        <v>1</v>
      </c>
      <c r="AT19" s="97"/>
      <c r="AU19" s="100">
        <f t="shared" si="3"/>
        <v>2</v>
      </c>
      <c r="AV19" s="7"/>
      <c r="AW19" s="1"/>
      <c r="AX19" s="1">
        <v>1</v>
      </c>
      <c r="AY19" s="1"/>
      <c r="AZ19" s="1">
        <v>1</v>
      </c>
      <c r="BA19" s="1">
        <v>1</v>
      </c>
      <c r="BB19" s="1"/>
      <c r="BC19" s="1"/>
      <c r="BD19" s="1">
        <v>1</v>
      </c>
      <c r="BE19" s="97">
        <v>1</v>
      </c>
      <c r="BF19" s="100">
        <f t="shared" si="4"/>
        <v>5</v>
      </c>
      <c r="BG19" s="100">
        <f t="shared" si="5"/>
        <v>18</v>
      </c>
    </row>
    <row r="20" spans="2:59">
      <c r="B20" s="5">
        <v>17</v>
      </c>
      <c r="C20" s="137" t="s">
        <v>50</v>
      </c>
      <c r="D20" s="7">
        <v>1</v>
      </c>
      <c r="E20" s="1"/>
      <c r="F20" s="1"/>
      <c r="G20" s="1">
        <v>1</v>
      </c>
      <c r="H20" s="1"/>
      <c r="I20" s="1"/>
      <c r="J20" s="1">
        <v>1</v>
      </c>
      <c r="K20" s="1">
        <v>1</v>
      </c>
      <c r="L20" s="1">
        <v>1</v>
      </c>
      <c r="M20" s="97"/>
      <c r="N20" s="100">
        <f t="shared" si="0"/>
        <v>5</v>
      </c>
      <c r="O20" s="7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97"/>
      <c r="Y20" s="100">
        <f t="shared" si="1"/>
        <v>3</v>
      </c>
      <c r="Z20" s="7"/>
      <c r="AA20" s="1"/>
      <c r="AB20" s="1"/>
      <c r="AC20" s="1"/>
      <c r="AD20" s="1"/>
      <c r="AE20" s="1"/>
      <c r="AF20" s="1"/>
      <c r="AG20" s="1">
        <v>1</v>
      </c>
      <c r="AH20" s="1"/>
      <c r="AI20" s="97">
        <v>1</v>
      </c>
      <c r="AJ20" s="100">
        <f t="shared" si="2"/>
        <v>2</v>
      </c>
      <c r="AK20" s="7">
        <v>1</v>
      </c>
      <c r="AL20" s="1">
        <v>1</v>
      </c>
      <c r="AM20" s="1"/>
      <c r="AN20" s="1"/>
      <c r="AO20" s="1"/>
      <c r="AP20" s="1"/>
      <c r="AQ20" s="1">
        <v>1</v>
      </c>
      <c r="AR20" s="1"/>
      <c r="AS20" s="1"/>
      <c r="AT20" s="97"/>
      <c r="AU20" s="100">
        <f t="shared" si="3"/>
        <v>3</v>
      </c>
      <c r="AV20" s="7"/>
      <c r="AW20" s="1">
        <v>1</v>
      </c>
      <c r="AX20" s="1">
        <v>1</v>
      </c>
      <c r="AY20" s="1"/>
      <c r="AZ20" s="1"/>
      <c r="BA20" s="1"/>
      <c r="BB20" s="1"/>
      <c r="BC20" s="1"/>
      <c r="BD20" s="1"/>
      <c r="BE20" s="97">
        <v>1</v>
      </c>
      <c r="BF20" s="100">
        <f t="shared" si="4"/>
        <v>3</v>
      </c>
      <c r="BG20" s="100">
        <f t="shared" si="5"/>
        <v>16</v>
      </c>
    </row>
    <row r="21" spans="2:59" s="151" customFormat="1" ht="15.75" thickBot="1">
      <c r="B21" s="152">
        <v>18</v>
      </c>
      <c r="C21" s="158" t="s">
        <v>51</v>
      </c>
      <c r="D21" s="154"/>
      <c r="E21" s="155"/>
      <c r="F21" s="155"/>
      <c r="G21" s="155"/>
      <c r="H21" s="155"/>
      <c r="I21" s="155"/>
      <c r="J21" s="155"/>
      <c r="K21" s="155"/>
      <c r="L21" s="155"/>
      <c r="M21" s="156"/>
      <c r="N21" s="157">
        <f t="shared" si="0"/>
        <v>0</v>
      </c>
      <c r="O21" s="154"/>
      <c r="P21" s="155"/>
      <c r="Q21" s="155"/>
      <c r="R21" s="155"/>
      <c r="S21" s="155"/>
      <c r="T21" s="155"/>
      <c r="U21" s="155"/>
      <c r="V21" s="155"/>
      <c r="W21" s="155"/>
      <c r="X21" s="156"/>
      <c r="Y21" s="157">
        <f t="shared" si="1"/>
        <v>0</v>
      </c>
      <c r="Z21" s="154"/>
      <c r="AA21" s="155"/>
      <c r="AB21" s="155"/>
      <c r="AC21" s="155"/>
      <c r="AD21" s="155"/>
      <c r="AE21" s="155"/>
      <c r="AF21" s="155"/>
      <c r="AG21" s="155"/>
      <c r="AH21" s="155"/>
      <c r="AI21" s="156"/>
      <c r="AJ21" s="157">
        <f t="shared" si="2"/>
        <v>0</v>
      </c>
      <c r="AK21" s="154"/>
      <c r="AL21" s="155"/>
      <c r="AM21" s="155"/>
      <c r="AN21" s="155"/>
      <c r="AO21" s="155"/>
      <c r="AP21" s="155"/>
      <c r="AQ21" s="155"/>
      <c r="AR21" s="155"/>
      <c r="AS21" s="155"/>
      <c r="AT21" s="156"/>
      <c r="AU21" s="157">
        <f t="shared" si="3"/>
        <v>0</v>
      </c>
      <c r="AV21" s="154"/>
      <c r="AW21" s="155"/>
      <c r="AX21" s="155"/>
      <c r="AY21" s="155"/>
      <c r="AZ21" s="155"/>
      <c r="BA21" s="155"/>
      <c r="BB21" s="155"/>
      <c r="BC21" s="155"/>
      <c r="BD21" s="155"/>
      <c r="BE21" s="156"/>
      <c r="BF21" s="157">
        <f t="shared" si="4"/>
        <v>0</v>
      </c>
      <c r="BG21" s="157">
        <f t="shared" si="5"/>
        <v>0</v>
      </c>
    </row>
    <row r="22" spans="2:59">
      <c r="B22" s="10">
        <v>19</v>
      </c>
      <c r="C22" s="136" t="s">
        <v>52</v>
      </c>
      <c r="D22" s="20"/>
      <c r="E22" s="13"/>
      <c r="F22" s="13">
        <v>1</v>
      </c>
      <c r="G22" s="13">
        <v>1</v>
      </c>
      <c r="H22" s="13"/>
      <c r="I22" s="13"/>
      <c r="J22" s="13"/>
      <c r="K22" s="13">
        <v>1</v>
      </c>
      <c r="L22" s="13">
        <v>1</v>
      </c>
      <c r="M22" s="96"/>
      <c r="N22" s="99">
        <f t="shared" si="0"/>
        <v>4</v>
      </c>
      <c r="O22" s="20"/>
      <c r="P22" s="13"/>
      <c r="Q22" s="13"/>
      <c r="R22" s="13"/>
      <c r="S22" s="13">
        <v>1</v>
      </c>
      <c r="T22" s="13"/>
      <c r="U22" s="13">
        <v>1</v>
      </c>
      <c r="V22" s="13">
        <v>1</v>
      </c>
      <c r="W22" s="13">
        <v>1</v>
      </c>
      <c r="X22" s="96"/>
      <c r="Y22" s="99">
        <f t="shared" si="1"/>
        <v>4</v>
      </c>
      <c r="Z22" s="20"/>
      <c r="AA22" s="13"/>
      <c r="AB22" s="13">
        <v>1</v>
      </c>
      <c r="AC22" s="13"/>
      <c r="AD22" s="13"/>
      <c r="AE22" s="13"/>
      <c r="AF22" s="13">
        <v>1</v>
      </c>
      <c r="AG22" s="13"/>
      <c r="AH22" s="13">
        <v>1</v>
      </c>
      <c r="AI22" s="96">
        <v>1</v>
      </c>
      <c r="AJ22" s="99">
        <f t="shared" si="2"/>
        <v>4</v>
      </c>
      <c r="AK22" s="20">
        <v>1</v>
      </c>
      <c r="AL22" s="13"/>
      <c r="AM22" s="13">
        <v>1</v>
      </c>
      <c r="AN22" s="13"/>
      <c r="AO22" s="13"/>
      <c r="AP22" s="13"/>
      <c r="AQ22" s="13"/>
      <c r="AR22" s="13"/>
      <c r="AS22" s="13">
        <v>1</v>
      </c>
      <c r="AT22" s="96">
        <v>1</v>
      </c>
      <c r="AU22" s="99">
        <f t="shared" si="3"/>
        <v>4</v>
      </c>
      <c r="AV22" s="20"/>
      <c r="AW22" s="13">
        <v>1</v>
      </c>
      <c r="AX22" s="13"/>
      <c r="AY22" s="13"/>
      <c r="AZ22" s="13"/>
      <c r="BA22" s="13"/>
      <c r="BB22" s="13"/>
      <c r="BC22" s="13"/>
      <c r="BD22" s="13">
        <v>1</v>
      </c>
      <c r="BE22" s="96">
        <v>1</v>
      </c>
      <c r="BF22" s="99">
        <f t="shared" si="4"/>
        <v>3</v>
      </c>
      <c r="BG22" s="99">
        <f t="shared" si="5"/>
        <v>19</v>
      </c>
    </row>
    <row r="23" spans="2:59">
      <c r="B23" s="5">
        <v>20</v>
      </c>
      <c r="C23" s="137" t="s">
        <v>53</v>
      </c>
      <c r="D23" s="7"/>
      <c r="E23" s="1">
        <v>1</v>
      </c>
      <c r="F23" s="1"/>
      <c r="G23" s="1">
        <v>1</v>
      </c>
      <c r="H23" s="1"/>
      <c r="I23" s="1"/>
      <c r="J23" s="1"/>
      <c r="K23" s="1"/>
      <c r="L23" s="1">
        <v>1</v>
      </c>
      <c r="M23" s="97">
        <v>1</v>
      </c>
      <c r="N23" s="100">
        <f t="shared" si="0"/>
        <v>4</v>
      </c>
      <c r="O23" s="7"/>
      <c r="P23" s="1">
        <v>1</v>
      </c>
      <c r="Q23" s="1"/>
      <c r="R23" s="1"/>
      <c r="S23" s="1">
        <v>1</v>
      </c>
      <c r="T23" s="1">
        <v>1</v>
      </c>
      <c r="U23" s="1">
        <v>1</v>
      </c>
      <c r="V23" s="1"/>
      <c r="W23" s="1"/>
      <c r="X23" s="97">
        <v>1</v>
      </c>
      <c r="Y23" s="100">
        <f t="shared" si="1"/>
        <v>5</v>
      </c>
      <c r="Z23" s="7"/>
      <c r="AA23" s="1"/>
      <c r="AB23" s="1"/>
      <c r="AC23" s="1"/>
      <c r="AD23" s="1">
        <v>1</v>
      </c>
      <c r="AE23" s="1"/>
      <c r="AF23" s="1">
        <v>1</v>
      </c>
      <c r="AG23" s="1">
        <v>1</v>
      </c>
      <c r="AH23" s="1"/>
      <c r="AI23" s="97">
        <v>1</v>
      </c>
      <c r="AJ23" s="100">
        <f t="shared" si="2"/>
        <v>4</v>
      </c>
      <c r="AK23" s="7"/>
      <c r="AL23" s="1">
        <v>1</v>
      </c>
      <c r="AM23" s="1">
        <v>1</v>
      </c>
      <c r="AN23" s="1"/>
      <c r="AO23" s="1"/>
      <c r="AP23" s="1"/>
      <c r="AQ23" s="1"/>
      <c r="AR23" s="1"/>
      <c r="AS23" s="1">
        <v>1</v>
      </c>
      <c r="AT23" s="97">
        <v>1</v>
      </c>
      <c r="AU23" s="100">
        <f t="shared" si="3"/>
        <v>4</v>
      </c>
      <c r="AV23" s="7"/>
      <c r="AW23" s="1">
        <v>1</v>
      </c>
      <c r="AX23" s="1"/>
      <c r="AY23" s="1"/>
      <c r="AZ23" s="1">
        <v>1</v>
      </c>
      <c r="BA23" s="1">
        <v>1</v>
      </c>
      <c r="BB23" s="1"/>
      <c r="BC23" s="1"/>
      <c r="BD23" s="1"/>
      <c r="BE23" s="97">
        <v>1</v>
      </c>
      <c r="BF23" s="100">
        <f t="shared" si="4"/>
        <v>4</v>
      </c>
      <c r="BG23" s="100">
        <f t="shared" si="5"/>
        <v>21</v>
      </c>
    </row>
    <row r="24" spans="2:59">
      <c r="B24" s="5">
        <v>21</v>
      </c>
      <c r="C24" s="137" t="s">
        <v>54</v>
      </c>
      <c r="D24" s="7"/>
      <c r="E24" s="1"/>
      <c r="F24" s="1">
        <v>1</v>
      </c>
      <c r="G24" s="1"/>
      <c r="H24" s="1"/>
      <c r="I24" s="1"/>
      <c r="J24" s="1">
        <v>1</v>
      </c>
      <c r="K24" s="1">
        <v>1</v>
      </c>
      <c r="L24" s="1"/>
      <c r="M24" s="97"/>
      <c r="N24" s="100">
        <f t="shared" si="0"/>
        <v>3</v>
      </c>
      <c r="O24" s="7"/>
      <c r="P24" s="1"/>
      <c r="Q24" s="1">
        <v>1</v>
      </c>
      <c r="R24" s="1"/>
      <c r="S24" s="1"/>
      <c r="T24" s="1"/>
      <c r="U24" s="1">
        <v>1</v>
      </c>
      <c r="V24" s="1"/>
      <c r="W24" s="1"/>
      <c r="X24" s="97">
        <v>1</v>
      </c>
      <c r="Y24" s="100">
        <f t="shared" si="1"/>
        <v>3</v>
      </c>
      <c r="Z24" s="7"/>
      <c r="AA24" s="1"/>
      <c r="AB24" s="1">
        <v>1</v>
      </c>
      <c r="AC24" s="1"/>
      <c r="AD24" s="1"/>
      <c r="AE24" s="1"/>
      <c r="AF24" s="1">
        <v>1</v>
      </c>
      <c r="AG24" s="1"/>
      <c r="AH24" s="1"/>
      <c r="AI24" s="97"/>
      <c r="AJ24" s="100">
        <f t="shared" si="2"/>
        <v>2</v>
      </c>
      <c r="AK24" s="7"/>
      <c r="AL24" s="1"/>
      <c r="AM24" s="1"/>
      <c r="AN24" s="1"/>
      <c r="AO24" s="1"/>
      <c r="AP24" s="1"/>
      <c r="AQ24" s="1"/>
      <c r="AR24" s="1">
        <v>1</v>
      </c>
      <c r="AS24" s="1"/>
      <c r="AT24" s="97"/>
      <c r="AU24" s="100">
        <f t="shared" si="3"/>
        <v>1</v>
      </c>
      <c r="AV24" s="7"/>
      <c r="AW24" s="1"/>
      <c r="AX24" s="1">
        <v>1</v>
      </c>
      <c r="AY24" s="1"/>
      <c r="AZ24" s="1"/>
      <c r="BA24" s="1"/>
      <c r="BB24" s="1"/>
      <c r="BC24" s="1"/>
      <c r="BD24" s="1">
        <v>1</v>
      </c>
      <c r="BE24" s="97">
        <v>1</v>
      </c>
      <c r="BF24" s="100">
        <f t="shared" si="4"/>
        <v>3</v>
      </c>
      <c r="BG24" s="100">
        <f t="shared" si="5"/>
        <v>12</v>
      </c>
    </row>
    <row r="25" spans="2:59">
      <c r="B25" s="5">
        <v>22</v>
      </c>
      <c r="C25" s="137" t="s">
        <v>55</v>
      </c>
      <c r="D25" s="7"/>
      <c r="E25" s="1"/>
      <c r="F25" s="1">
        <v>1</v>
      </c>
      <c r="G25" s="1">
        <v>1</v>
      </c>
      <c r="H25" s="1"/>
      <c r="I25" s="1"/>
      <c r="J25" s="1"/>
      <c r="K25" s="1">
        <v>1</v>
      </c>
      <c r="L25" s="1">
        <v>1</v>
      </c>
      <c r="M25" s="97"/>
      <c r="N25" s="100">
        <f t="shared" si="0"/>
        <v>4</v>
      </c>
      <c r="O25" s="7"/>
      <c r="P25" s="1">
        <v>1</v>
      </c>
      <c r="Q25" s="1">
        <v>1</v>
      </c>
      <c r="R25" s="1"/>
      <c r="S25" s="1"/>
      <c r="T25" s="1"/>
      <c r="U25" s="1">
        <v>1</v>
      </c>
      <c r="V25" s="1"/>
      <c r="W25" s="1"/>
      <c r="X25" s="97">
        <v>1</v>
      </c>
      <c r="Y25" s="100">
        <f t="shared" si="1"/>
        <v>4</v>
      </c>
      <c r="Z25" s="7"/>
      <c r="AA25" s="1"/>
      <c r="AB25" s="1"/>
      <c r="AC25" s="1"/>
      <c r="AD25" s="1">
        <v>1</v>
      </c>
      <c r="AE25" s="1"/>
      <c r="AF25" s="1"/>
      <c r="AG25" s="1"/>
      <c r="AH25" s="1"/>
      <c r="AI25" s="97">
        <v>1</v>
      </c>
      <c r="AJ25" s="100">
        <f t="shared" si="2"/>
        <v>2</v>
      </c>
      <c r="AK25" s="7"/>
      <c r="AL25" s="1"/>
      <c r="AM25" s="1">
        <v>1</v>
      </c>
      <c r="AN25" s="1">
        <v>1</v>
      </c>
      <c r="AO25" s="1"/>
      <c r="AP25" s="1"/>
      <c r="AQ25" s="1"/>
      <c r="AR25" s="1"/>
      <c r="AS25" s="1"/>
      <c r="AT25" s="97">
        <v>1</v>
      </c>
      <c r="AU25" s="100">
        <f t="shared" si="3"/>
        <v>3</v>
      </c>
      <c r="AV25" s="7"/>
      <c r="AW25" s="1"/>
      <c r="AX25" s="1">
        <v>1</v>
      </c>
      <c r="AY25" s="1"/>
      <c r="AZ25" s="1"/>
      <c r="BA25" s="1"/>
      <c r="BB25" s="1"/>
      <c r="BC25" s="1"/>
      <c r="BD25" s="1"/>
      <c r="BE25" s="97">
        <v>1</v>
      </c>
      <c r="BF25" s="100">
        <f t="shared" si="4"/>
        <v>2</v>
      </c>
      <c r="BG25" s="100">
        <f t="shared" si="5"/>
        <v>15</v>
      </c>
    </row>
    <row r="26" spans="2:59">
      <c r="B26" s="5">
        <v>23</v>
      </c>
      <c r="C26" s="137" t="s">
        <v>56</v>
      </c>
      <c r="D26" s="7"/>
      <c r="E26" s="1"/>
      <c r="F26" s="1"/>
      <c r="G26" s="1"/>
      <c r="H26" s="1"/>
      <c r="I26" s="1"/>
      <c r="J26" s="1">
        <v>1</v>
      </c>
      <c r="K26" s="1"/>
      <c r="L26" s="1"/>
      <c r="M26" s="97"/>
      <c r="N26" s="100">
        <f t="shared" si="0"/>
        <v>1</v>
      </c>
      <c r="O26" s="7"/>
      <c r="P26" s="1">
        <v>1</v>
      </c>
      <c r="Q26" s="1"/>
      <c r="R26" s="1"/>
      <c r="S26" s="1"/>
      <c r="T26" s="1"/>
      <c r="U26" s="1"/>
      <c r="V26" s="1"/>
      <c r="W26" s="1"/>
      <c r="X26" s="97"/>
      <c r="Y26" s="100">
        <f t="shared" si="1"/>
        <v>1</v>
      </c>
      <c r="Z26" s="7"/>
      <c r="AA26" s="1"/>
      <c r="AB26" s="1"/>
      <c r="AC26" s="1"/>
      <c r="AD26" s="1"/>
      <c r="AE26" s="1"/>
      <c r="AF26" s="1"/>
      <c r="AG26" s="1"/>
      <c r="AH26" s="1"/>
      <c r="AI26" s="97"/>
      <c r="AJ26" s="100">
        <f t="shared" si="2"/>
        <v>0</v>
      </c>
      <c r="AK26" s="7"/>
      <c r="AL26" s="1"/>
      <c r="AM26" s="1"/>
      <c r="AN26" s="1"/>
      <c r="AO26" s="1"/>
      <c r="AP26" s="1"/>
      <c r="AQ26" s="1"/>
      <c r="AR26" s="1">
        <v>1</v>
      </c>
      <c r="AS26" s="1"/>
      <c r="AT26" s="97"/>
      <c r="AU26" s="100">
        <f t="shared" si="3"/>
        <v>1</v>
      </c>
      <c r="AV26" s="7"/>
      <c r="AW26" s="1"/>
      <c r="AX26" s="1"/>
      <c r="AY26" s="1"/>
      <c r="AZ26" s="1"/>
      <c r="BA26" s="1"/>
      <c r="BB26" s="1"/>
      <c r="BC26" s="1"/>
      <c r="BD26" s="1"/>
      <c r="BE26" s="97">
        <v>1</v>
      </c>
      <c r="BF26" s="100">
        <f t="shared" si="4"/>
        <v>1</v>
      </c>
      <c r="BG26" s="100">
        <f t="shared" si="5"/>
        <v>4</v>
      </c>
    </row>
    <row r="27" spans="2:59" ht="15.75" thickBot="1">
      <c r="B27" s="14">
        <v>24</v>
      </c>
      <c r="C27" s="139" t="s">
        <v>57</v>
      </c>
      <c r="D27" s="8"/>
      <c r="E27" s="16">
        <v>1</v>
      </c>
      <c r="F27" s="16">
        <v>1</v>
      </c>
      <c r="G27" s="16"/>
      <c r="H27" s="16"/>
      <c r="I27" s="16"/>
      <c r="J27" s="16">
        <v>1</v>
      </c>
      <c r="K27" s="16">
        <v>1</v>
      </c>
      <c r="L27" s="16">
        <v>1</v>
      </c>
      <c r="M27" s="98"/>
      <c r="N27" s="101">
        <f t="shared" si="0"/>
        <v>5</v>
      </c>
      <c r="O27" s="8"/>
      <c r="P27" s="16">
        <v>1</v>
      </c>
      <c r="Q27" s="16"/>
      <c r="R27" s="16"/>
      <c r="S27" s="16">
        <v>1</v>
      </c>
      <c r="T27" s="16">
        <v>1</v>
      </c>
      <c r="U27" s="16">
        <v>1</v>
      </c>
      <c r="V27" s="16"/>
      <c r="W27" s="16">
        <v>1</v>
      </c>
      <c r="X27" s="98">
        <v>1</v>
      </c>
      <c r="Y27" s="101">
        <f t="shared" si="1"/>
        <v>6</v>
      </c>
      <c r="Z27" s="8"/>
      <c r="AA27" s="16"/>
      <c r="AB27" s="16"/>
      <c r="AC27" s="16"/>
      <c r="AD27" s="16"/>
      <c r="AE27" s="16"/>
      <c r="AF27" s="16">
        <v>1</v>
      </c>
      <c r="AG27" s="16"/>
      <c r="AH27" s="16"/>
      <c r="AI27" s="98"/>
      <c r="AJ27" s="101">
        <f t="shared" si="2"/>
        <v>1</v>
      </c>
      <c r="AK27" s="8"/>
      <c r="AL27" s="16"/>
      <c r="AM27" s="16">
        <v>1</v>
      </c>
      <c r="AN27" s="16">
        <v>1</v>
      </c>
      <c r="AO27" s="16"/>
      <c r="AP27" s="16"/>
      <c r="AQ27" s="16"/>
      <c r="AR27" s="16"/>
      <c r="AS27" s="16">
        <v>1</v>
      </c>
      <c r="AT27" s="98"/>
      <c r="AU27" s="101">
        <f t="shared" si="3"/>
        <v>3</v>
      </c>
      <c r="AV27" s="8"/>
      <c r="AW27" s="16"/>
      <c r="AX27" s="16"/>
      <c r="AY27" s="16"/>
      <c r="AZ27" s="16">
        <v>1</v>
      </c>
      <c r="BA27" s="16"/>
      <c r="BB27" s="16"/>
      <c r="BC27" s="16"/>
      <c r="BD27" s="16">
        <v>1</v>
      </c>
      <c r="BE27" s="98">
        <v>1</v>
      </c>
      <c r="BF27" s="101">
        <f t="shared" si="4"/>
        <v>3</v>
      </c>
      <c r="BG27" s="101">
        <f t="shared" si="5"/>
        <v>18</v>
      </c>
    </row>
    <row r="28" spans="2:59">
      <c r="B28" s="10">
        <v>25</v>
      </c>
      <c r="C28" s="140" t="s">
        <v>12</v>
      </c>
      <c r="D28" s="20"/>
      <c r="E28" s="13"/>
      <c r="F28" s="13">
        <v>1</v>
      </c>
      <c r="G28" s="13">
        <v>1</v>
      </c>
      <c r="H28" s="13"/>
      <c r="I28" s="13"/>
      <c r="J28" s="13"/>
      <c r="K28" s="13"/>
      <c r="L28" s="13">
        <v>1</v>
      </c>
      <c r="M28" s="96"/>
      <c r="N28" s="99">
        <f t="shared" si="0"/>
        <v>3</v>
      </c>
      <c r="O28" s="20"/>
      <c r="P28" s="13">
        <v>1</v>
      </c>
      <c r="Q28" s="13"/>
      <c r="R28" s="13"/>
      <c r="S28" s="13">
        <v>1</v>
      </c>
      <c r="T28" s="13"/>
      <c r="U28" s="13">
        <v>1</v>
      </c>
      <c r="V28" s="13"/>
      <c r="W28" s="13"/>
      <c r="X28" s="96">
        <v>1</v>
      </c>
      <c r="Y28" s="99">
        <f t="shared" si="1"/>
        <v>4</v>
      </c>
      <c r="Z28" s="20"/>
      <c r="AA28" s="13"/>
      <c r="AB28" s="13"/>
      <c r="AC28" s="13"/>
      <c r="AD28" s="13"/>
      <c r="AE28" s="13"/>
      <c r="AF28" s="13"/>
      <c r="AG28" s="13"/>
      <c r="AH28" s="13"/>
      <c r="AI28" s="96"/>
      <c r="AJ28" s="99">
        <f t="shared" si="2"/>
        <v>0</v>
      </c>
      <c r="AK28" s="20"/>
      <c r="AL28" s="13">
        <v>1</v>
      </c>
      <c r="AM28" s="13"/>
      <c r="AN28" s="13"/>
      <c r="AO28" s="13"/>
      <c r="AP28" s="13"/>
      <c r="AQ28" s="13"/>
      <c r="AR28" s="13"/>
      <c r="AS28" s="13"/>
      <c r="AT28" s="96"/>
      <c r="AU28" s="99">
        <f t="shared" si="3"/>
        <v>1</v>
      </c>
      <c r="AV28" s="20"/>
      <c r="AW28" s="13"/>
      <c r="AX28" s="13">
        <v>1</v>
      </c>
      <c r="AY28" s="13"/>
      <c r="AZ28" s="13"/>
      <c r="BA28" s="13"/>
      <c r="BB28" s="13"/>
      <c r="BC28" s="13"/>
      <c r="BD28" s="13"/>
      <c r="BE28" s="96">
        <v>1</v>
      </c>
      <c r="BF28" s="99">
        <f t="shared" si="4"/>
        <v>2</v>
      </c>
      <c r="BG28" s="99">
        <f t="shared" si="5"/>
        <v>10</v>
      </c>
    </row>
    <row r="29" spans="2:59">
      <c r="B29" s="5">
        <v>26</v>
      </c>
      <c r="C29" s="144" t="s">
        <v>13</v>
      </c>
      <c r="D29" s="7"/>
      <c r="E29" s="1"/>
      <c r="F29" s="1"/>
      <c r="G29" s="1"/>
      <c r="H29" s="1"/>
      <c r="I29" s="1"/>
      <c r="J29" s="1"/>
      <c r="K29" s="1"/>
      <c r="L29" s="1"/>
      <c r="M29" s="97"/>
      <c r="N29" s="100">
        <f t="shared" si="0"/>
        <v>0</v>
      </c>
      <c r="O29" s="7"/>
      <c r="P29" s="1">
        <v>1</v>
      </c>
      <c r="Q29" s="1"/>
      <c r="R29" s="1"/>
      <c r="S29" s="1"/>
      <c r="T29" s="1"/>
      <c r="U29" s="1"/>
      <c r="V29" s="1"/>
      <c r="W29" s="1"/>
      <c r="X29" s="97">
        <v>1</v>
      </c>
      <c r="Y29" s="100">
        <f t="shared" si="1"/>
        <v>2</v>
      </c>
      <c r="Z29" s="7"/>
      <c r="AA29" s="1"/>
      <c r="AB29" s="1"/>
      <c r="AC29" s="1"/>
      <c r="AD29" s="1"/>
      <c r="AE29" s="1"/>
      <c r="AF29" s="1">
        <v>1</v>
      </c>
      <c r="AG29" s="1"/>
      <c r="AH29" s="1"/>
      <c r="AI29" s="97"/>
      <c r="AJ29" s="100">
        <f t="shared" si="2"/>
        <v>1</v>
      </c>
      <c r="AK29" s="7"/>
      <c r="AL29" s="1"/>
      <c r="AM29" s="1"/>
      <c r="AN29" s="1"/>
      <c r="AO29" s="1"/>
      <c r="AP29" s="1"/>
      <c r="AQ29" s="1"/>
      <c r="AR29" s="1"/>
      <c r="AS29" s="1"/>
      <c r="AT29" s="97"/>
      <c r="AU29" s="100">
        <f t="shared" si="3"/>
        <v>0</v>
      </c>
      <c r="AV29" s="7"/>
      <c r="AW29" s="1">
        <v>1</v>
      </c>
      <c r="AX29" s="1"/>
      <c r="AY29" s="1"/>
      <c r="AZ29" s="1"/>
      <c r="BA29" s="1"/>
      <c r="BB29" s="1"/>
      <c r="BC29" s="1"/>
      <c r="BD29" s="1"/>
      <c r="BE29" s="97">
        <v>1</v>
      </c>
      <c r="BF29" s="100">
        <f t="shared" si="4"/>
        <v>2</v>
      </c>
      <c r="BG29" s="100">
        <f t="shared" si="5"/>
        <v>5</v>
      </c>
    </row>
    <row r="30" spans="2:59">
      <c r="B30" s="5">
        <v>27</v>
      </c>
      <c r="C30" s="144" t="s">
        <v>14</v>
      </c>
      <c r="D30" s="7"/>
      <c r="E30" s="1"/>
      <c r="F30" s="1"/>
      <c r="G30" s="1"/>
      <c r="H30" s="1"/>
      <c r="I30" s="1"/>
      <c r="J30" s="1"/>
      <c r="K30" s="1">
        <v>1</v>
      </c>
      <c r="L30" s="1">
        <v>1</v>
      </c>
      <c r="M30" s="97"/>
      <c r="N30" s="100">
        <f t="shared" si="0"/>
        <v>2</v>
      </c>
      <c r="O30" s="7"/>
      <c r="P30" s="1"/>
      <c r="Q30" s="1"/>
      <c r="R30" s="1"/>
      <c r="S30" s="1"/>
      <c r="T30" s="1"/>
      <c r="U30" s="1">
        <v>1</v>
      </c>
      <c r="V30" s="1"/>
      <c r="W30" s="1"/>
      <c r="X30" s="97"/>
      <c r="Y30" s="100">
        <f t="shared" si="1"/>
        <v>1</v>
      </c>
      <c r="Z30" s="7"/>
      <c r="AA30" s="1"/>
      <c r="AB30" s="1">
        <v>1</v>
      </c>
      <c r="AC30" s="1"/>
      <c r="AD30" s="1"/>
      <c r="AE30" s="1"/>
      <c r="AF30" s="1"/>
      <c r="AG30" s="1"/>
      <c r="AH30" s="1"/>
      <c r="AI30" s="97"/>
      <c r="AJ30" s="100">
        <f t="shared" si="2"/>
        <v>1</v>
      </c>
      <c r="AK30" s="7"/>
      <c r="AL30" s="1"/>
      <c r="AM30" s="1"/>
      <c r="AN30" s="1"/>
      <c r="AO30" s="1"/>
      <c r="AP30" s="1"/>
      <c r="AQ30" s="1"/>
      <c r="AR30" s="1"/>
      <c r="AS30" s="1"/>
      <c r="AT30" s="97"/>
      <c r="AU30" s="100">
        <f t="shared" si="3"/>
        <v>0</v>
      </c>
      <c r="AV30" s="7"/>
      <c r="AW30" s="1">
        <v>1</v>
      </c>
      <c r="AX30" s="1"/>
      <c r="AY30" s="1"/>
      <c r="AZ30" s="1"/>
      <c r="BA30" s="1"/>
      <c r="BB30" s="1"/>
      <c r="BC30" s="1"/>
      <c r="BD30" s="1"/>
      <c r="BE30" s="97">
        <v>1</v>
      </c>
      <c r="BF30" s="100">
        <f t="shared" si="4"/>
        <v>2</v>
      </c>
      <c r="BG30" s="100">
        <f t="shared" si="5"/>
        <v>6</v>
      </c>
    </row>
    <row r="31" spans="2:59">
      <c r="B31" s="5">
        <v>28</v>
      </c>
      <c r="C31" s="144">
        <v>42</v>
      </c>
      <c r="D31" s="7"/>
      <c r="E31" s="1"/>
      <c r="F31" s="1"/>
      <c r="G31" s="1">
        <v>1</v>
      </c>
      <c r="H31" s="1"/>
      <c r="I31" s="1"/>
      <c r="J31" s="1"/>
      <c r="K31" s="1">
        <v>1</v>
      </c>
      <c r="L31" s="1">
        <v>1</v>
      </c>
      <c r="M31" s="97"/>
      <c r="N31" s="100">
        <f t="shared" si="0"/>
        <v>3</v>
      </c>
      <c r="O31" s="7"/>
      <c r="P31" s="1">
        <v>1</v>
      </c>
      <c r="Q31" s="1"/>
      <c r="R31" s="1"/>
      <c r="S31" s="1"/>
      <c r="T31" s="1"/>
      <c r="U31" s="1">
        <v>1</v>
      </c>
      <c r="V31" s="1"/>
      <c r="W31" s="1">
        <v>1</v>
      </c>
      <c r="X31" s="97">
        <v>1</v>
      </c>
      <c r="Y31" s="100">
        <f t="shared" si="1"/>
        <v>4</v>
      </c>
      <c r="Z31" s="7"/>
      <c r="AA31" s="1"/>
      <c r="AB31" s="1"/>
      <c r="AC31" s="1"/>
      <c r="AD31" s="1"/>
      <c r="AE31" s="1"/>
      <c r="AF31" s="1">
        <v>1</v>
      </c>
      <c r="AG31" s="1"/>
      <c r="AH31" s="1"/>
      <c r="AI31" s="97"/>
      <c r="AJ31" s="100">
        <f t="shared" si="2"/>
        <v>1</v>
      </c>
      <c r="AK31" s="7">
        <v>1</v>
      </c>
      <c r="AL31" s="1"/>
      <c r="AM31" s="1"/>
      <c r="AN31" s="1"/>
      <c r="AO31" s="1"/>
      <c r="AP31" s="1"/>
      <c r="AQ31" s="1"/>
      <c r="AR31" s="1"/>
      <c r="AS31" s="1"/>
      <c r="AT31" s="97"/>
      <c r="AU31" s="100">
        <f t="shared" si="3"/>
        <v>1</v>
      </c>
      <c r="AV31" s="7"/>
      <c r="AW31" s="1"/>
      <c r="AX31" s="1"/>
      <c r="AY31" s="1"/>
      <c r="AZ31" s="1"/>
      <c r="BA31" s="1"/>
      <c r="BB31" s="1"/>
      <c r="BC31" s="1"/>
      <c r="BD31" s="1"/>
      <c r="BE31" s="97">
        <v>1</v>
      </c>
      <c r="BF31" s="100">
        <f t="shared" si="4"/>
        <v>1</v>
      </c>
      <c r="BG31" s="100">
        <f t="shared" si="5"/>
        <v>10</v>
      </c>
    </row>
    <row r="32" spans="2:59" s="151" customFormat="1">
      <c r="B32" s="145">
        <v>29</v>
      </c>
      <c r="C32" s="146" t="s">
        <v>15</v>
      </c>
      <c r="D32" s="147"/>
      <c r="E32" s="148"/>
      <c r="F32" s="148"/>
      <c r="G32" s="148"/>
      <c r="H32" s="148"/>
      <c r="I32" s="148"/>
      <c r="J32" s="148"/>
      <c r="K32" s="148"/>
      <c r="L32" s="148"/>
      <c r="M32" s="149"/>
      <c r="N32" s="150">
        <f t="shared" si="0"/>
        <v>0</v>
      </c>
      <c r="O32" s="147"/>
      <c r="P32" s="148"/>
      <c r="Q32" s="148"/>
      <c r="R32" s="148"/>
      <c r="S32" s="148"/>
      <c r="T32" s="148"/>
      <c r="U32" s="148"/>
      <c r="V32" s="148"/>
      <c r="W32" s="148"/>
      <c r="X32" s="149"/>
      <c r="Y32" s="150">
        <f t="shared" si="1"/>
        <v>0</v>
      </c>
      <c r="Z32" s="147"/>
      <c r="AA32" s="148"/>
      <c r="AB32" s="148"/>
      <c r="AC32" s="148"/>
      <c r="AD32" s="148"/>
      <c r="AE32" s="148"/>
      <c r="AF32" s="148"/>
      <c r="AG32" s="148"/>
      <c r="AH32" s="148"/>
      <c r="AI32" s="149"/>
      <c r="AJ32" s="150">
        <f t="shared" si="2"/>
        <v>0</v>
      </c>
      <c r="AK32" s="147"/>
      <c r="AL32" s="148"/>
      <c r="AM32" s="148"/>
      <c r="AN32" s="148"/>
      <c r="AO32" s="148"/>
      <c r="AP32" s="148"/>
      <c r="AQ32" s="148"/>
      <c r="AR32" s="148"/>
      <c r="AS32" s="148"/>
      <c r="AT32" s="149"/>
      <c r="AU32" s="150">
        <f t="shared" si="3"/>
        <v>0</v>
      </c>
      <c r="AV32" s="147"/>
      <c r="AW32" s="148"/>
      <c r="AX32" s="148"/>
      <c r="AY32" s="148"/>
      <c r="AZ32" s="148"/>
      <c r="BA32" s="148"/>
      <c r="BB32" s="148"/>
      <c r="BC32" s="148"/>
      <c r="BD32" s="148"/>
      <c r="BE32" s="149"/>
      <c r="BF32" s="150">
        <f t="shared" si="4"/>
        <v>0</v>
      </c>
      <c r="BG32" s="150">
        <f t="shared" si="5"/>
        <v>0</v>
      </c>
    </row>
    <row r="33" spans="2:59" s="151" customFormat="1" ht="15.75" thickBot="1">
      <c r="B33" s="152">
        <v>30</v>
      </c>
      <c r="C33" s="153" t="s">
        <v>16</v>
      </c>
      <c r="D33" s="154"/>
      <c r="E33" s="155"/>
      <c r="F33" s="155"/>
      <c r="G33" s="155"/>
      <c r="H33" s="155"/>
      <c r="I33" s="155"/>
      <c r="J33" s="155"/>
      <c r="K33" s="155"/>
      <c r="L33" s="155"/>
      <c r="M33" s="156"/>
      <c r="N33" s="157">
        <f t="shared" si="0"/>
        <v>0</v>
      </c>
      <c r="O33" s="154"/>
      <c r="P33" s="155"/>
      <c r="Q33" s="155"/>
      <c r="R33" s="155"/>
      <c r="S33" s="155"/>
      <c r="T33" s="155"/>
      <c r="U33" s="155"/>
      <c r="V33" s="155"/>
      <c r="W33" s="155"/>
      <c r="X33" s="156"/>
      <c r="Y33" s="157">
        <f t="shared" si="1"/>
        <v>0</v>
      </c>
      <c r="Z33" s="154"/>
      <c r="AA33" s="155"/>
      <c r="AB33" s="155"/>
      <c r="AC33" s="155"/>
      <c r="AD33" s="155"/>
      <c r="AE33" s="155"/>
      <c r="AF33" s="155"/>
      <c r="AG33" s="155"/>
      <c r="AH33" s="155"/>
      <c r="AI33" s="156"/>
      <c r="AJ33" s="157">
        <f t="shared" si="2"/>
        <v>0</v>
      </c>
      <c r="AK33" s="154"/>
      <c r="AL33" s="155"/>
      <c r="AM33" s="155"/>
      <c r="AN33" s="155"/>
      <c r="AO33" s="155"/>
      <c r="AP33" s="155"/>
      <c r="AQ33" s="155"/>
      <c r="AR33" s="155"/>
      <c r="AS33" s="155"/>
      <c r="AT33" s="156"/>
      <c r="AU33" s="157">
        <f t="shared" si="3"/>
        <v>0</v>
      </c>
      <c r="AV33" s="154"/>
      <c r="AW33" s="155"/>
      <c r="AX33" s="155"/>
      <c r="AY33" s="155"/>
      <c r="AZ33" s="155"/>
      <c r="BA33" s="155"/>
      <c r="BB33" s="155"/>
      <c r="BC33" s="155"/>
      <c r="BD33" s="155"/>
      <c r="BE33" s="156"/>
      <c r="BF33" s="157">
        <f t="shared" si="4"/>
        <v>0</v>
      </c>
      <c r="BG33" s="157">
        <f t="shared" si="5"/>
        <v>0</v>
      </c>
    </row>
    <row r="34" spans="2:59">
      <c r="B34" s="10">
        <v>31</v>
      </c>
      <c r="C34" s="143" t="s">
        <v>17</v>
      </c>
      <c r="D34" s="20"/>
      <c r="E34" s="13"/>
      <c r="F34" s="13">
        <v>1</v>
      </c>
      <c r="G34" s="13"/>
      <c r="H34" s="13"/>
      <c r="I34" s="13"/>
      <c r="J34" s="13"/>
      <c r="K34" s="13">
        <v>1</v>
      </c>
      <c r="L34" s="13">
        <v>1</v>
      </c>
      <c r="M34" s="96"/>
      <c r="N34" s="99">
        <f t="shared" si="0"/>
        <v>3</v>
      </c>
      <c r="O34" s="20"/>
      <c r="P34" s="13">
        <v>1</v>
      </c>
      <c r="Q34" s="13">
        <v>1</v>
      </c>
      <c r="R34" s="13"/>
      <c r="S34" s="13">
        <v>1</v>
      </c>
      <c r="T34" s="13"/>
      <c r="U34" s="13">
        <v>1</v>
      </c>
      <c r="V34" s="13"/>
      <c r="W34" s="13"/>
      <c r="X34" s="96"/>
      <c r="Y34" s="99">
        <f t="shared" si="1"/>
        <v>4</v>
      </c>
      <c r="Z34" s="20"/>
      <c r="AA34" s="13">
        <v>1</v>
      </c>
      <c r="AB34" s="13"/>
      <c r="AC34" s="13"/>
      <c r="AD34" s="13">
        <v>1</v>
      </c>
      <c r="AE34" s="13"/>
      <c r="AF34" s="13">
        <v>1</v>
      </c>
      <c r="AG34" s="13"/>
      <c r="AH34" s="13"/>
      <c r="AI34" s="96"/>
      <c r="AJ34" s="99">
        <f t="shared" si="2"/>
        <v>3</v>
      </c>
      <c r="AK34" s="20"/>
      <c r="AL34" s="13"/>
      <c r="AM34" s="13"/>
      <c r="AN34" s="13"/>
      <c r="AO34" s="13"/>
      <c r="AP34" s="13"/>
      <c r="AQ34" s="13"/>
      <c r="AR34" s="13"/>
      <c r="AS34" s="13"/>
      <c r="AT34" s="96"/>
      <c r="AU34" s="99">
        <f t="shared" si="3"/>
        <v>0</v>
      </c>
      <c r="AV34" s="20">
        <v>1</v>
      </c>
      <c r="AW34" s="13"/>
      <c r="AX34" s="13">
        <v>1</v>
      </c>
      <c r="AY34" s="13"/>
      <c r="AZ34" s="13"/>
      <c r="BA34" s="13">
        <v>1</v>
      </c>
      <c r="BB34" s="13"/>
      <c r="BC34" s="13"/>
      <c r="BD34" s="13"/>
      <c r="BE34" s="96">
        <v>1</v>
      </c>
      <c r="BF34" s="99">
        <f t="shared" si="4"/>
        <v>4</v>
      </c>
      <c r="BG34" s="99">
        <f t="shared" si="5"/>
        <v>14</v>
      </c>
    </row>
    <row r="35" spans="2:59">
      <c r="B35" s="5">
        <v>32</v>
      </c>
      <c r="C35" s="138" t="s">
        <v>18</v>
      </c>
      <c r="D35" s="7">
        <v>1</v>
      </c>
      <c r="E35" s="1"/>
      <c r="F35" s="1">
        <v>1</v>
      </c>
      <c r="G35" s="1">
        <v>1</v>
      </c>
      <c r="H35" s="1"/>
      <c r="I35" s="1"/>
      <c r="J35" s="1"/>
      <c r="K35" s="1">
        <v>1</v>
      </c>
      <c r="L35" s="1">
        <v>1</v>
      </c>
      <c r="M35" s="97"/>
      <c r="N35" s="100">
        <f t="shared" si="0"/>
        <v>5</v>
      </c>
      <c r="O35" s="7"/>
      <c r="P35" s="1">
        <v>1</v>
      </c>
      <c r="Q35" s="1">
        <v>1</v>
      </c>
      <c r="R35" s="1"/>
      <c r="S35" s="1"/>
      <c r="T35" s="1"/>
      <c r="U35" s="1">
        <v>1</v>
      </c>
      <c r="V35" s="1"/>
      <c r="W35" s="1"/>
      <c r="X35" s="97"/>
      <c r="Y35" s="100">
        <f t="shared" si="1"/>
        <v>3</v>
      </c>
      <c r="Z35" s="7"/>
      <c r="AA35" s="1"/>
      <c r="AB35" s="1"/>
      <c r="AC35" s="1"/>
      <c r="AD35" s="1"/>
      <c r="AE35" s="1"/>
      <c r="AF35" s="1"/>
      <c r="AG35" s="1"/>
      <c r="AH35" s="1"/>
      <c r="AI35" s="97">
        <v>1</v>
      </c>
      <c r="AJ35" s="100">
        <f t="shared" si="2"/>
        <v>1</v>
      </c>
      <c r="AK35" s="7">
        <v>1</v>
      </c>
      <c r="AL35" s="1"/>
      <c r="AM35" s="1"/>
      <c r="AN35" s="1"/>
      <c r="AO35" s="1"/>
      <c r="AP35" s="1"/>
      <c r="AQ35" s="1"/>
      <c r="AR35" s="1"/>
      <c r="AS35" s="1"/>
      <c r="AT35" s="97"/>
      <c r="AU35" s="100">
        <f t="shared" si="3"/>
        <v>1</v>
      </c>
      <c r="AV35" s="7">
        <v>1</v>
      </c>
      <c r="AW35" s="1">
        <v>1</v>
      </c>
      <c r="AX35" s="1">
        <v>1</v>
      </c>
      <c r="AY35" s="1"/>
      <c r="AZ35" s="1"/>
      <c r="BA35" s="1">
        <v>1</v>
      </c>
      <c r="BB35" s="1"/>
      <c r="BC35" s="1"/>
      <c r="BD35" s="1"/>
      <c r="BE35" s="97">
        <v>1</v>
      </c>
      <c r="BF35" s="100">
        <f t="shared" si="4"/>
        <v>5</v>
      </c>
      <c r="BG35" s="100">
        <f t="shared" si="5"/>
        <v>15</v>
      </c>
    </row>
    <row r="36" spans="2:59">
      <c r="B36" s="5">
        <v>33</v>
      </c>
      <c r="C36" s="144" t="s">
        <v>19</v>
      </c>
      <c r="D36" s="7"/>
      <c r="E36" s="1"/>
      <c r="F36" s="1"/>
      <c r="G36" s="1"/>
      <c r="H36" s="1"/>
      <c r="I36" s="1"/>
      <c r="J36" s="1">
        <v>1</v>
      </c>
      <c r="K36" s="1"/>
      <c r="L36" s="1">
        <v>1</v>
      </c>
      <c r="M36" s="97"/>
      <c r="N36" s="100">
        <f t="shared" si="0"/>
        <v>2</v>
      </c>
      <c r="O36" s="7"/>
      <c r="P36" s="1">
        <v>1</v>
      </c>
      <c r="Q36" s="1"/>
      <c r="R36" s="1"/>
      <c r="S36" s="1"/>
      <c r="T36" s="1"/>
      <c r="U36" s="1"/>
      <c r="V36" s="1"/>
      <c r="W36" s="1"/>
      <c r="X36" s="97">
        <v>1</v>
      </c>
      <c r="Y36" s="100">
        <f t="shared" si="1"/>
        <v>2</v>
      </c>
      <c r="Z36" s="7"/>
      <c r="AA36" s="1">
        <v>1</v>
      </c>
      <c r="AB36" s="1"/>
      <c r="AC36" s="1"/>
      <c r="AD36" s="1"/>
      <c r="AE36" s="1"/>
      <c r="AF36" s="1">
        <v>1</v>
      </c>
      <c r="AG36" s="1"/>
      <c r="AH36" s="1"/>
      <c r="AI36" s="97"/>
      <c r="AJ36" s="100">
        <f t="shared" si="2"/>
        <v>2</v>
      </c>
      <c r="AK36" s="7"/>
      <c r="AL36" s="1"/>
      <c r="AM36" s="1"/>
      <c r="AN36" s="1"/>
      <c r="AO36" s="1"/>
      <c r="AP36" s="1"/>
      <c r="AQ36" s="1"/>
      <c r="AR36" s="1"/>
      <c r="AS36" s="1"/>
      <c r="AT36" s="97"/>
      <c r="AU36" s="100">
        <f t="shared" si="3"/>
        <v>0</v>
      </c>
      <c r="AV36" s="7"/>
      <c r="AW36" s="1"/>
      <c r="AX36" s="1"/>
      <c r="AY36" s="1"/>
      <c r="AZ36" s="1"/>
      <c r="BA36" s="1">
        <v>1</v>
      </c>
      <c r="BB36" s="1"/>
      <c r="BC36" s="1"/>
      <c r="BD36" s="1"/>
      <c r="BE36" s="97"/>
      <c r="BF36" s="100">
        <f t="shared" si="4"/>
        <v>1</v>
      </c>
      <c r="BG36" s="100">
        <f t="shared" si="5"/>
        <v>7</v>
      </c>
    </row>
    <row r="37" spans="2:59" s="151" customFormat="1">
      <c r="B37" s="145">
        <v>34</v>
      </c>
      <c r="C37" s="146" t="s">
        <v>20</v>
      </c>
      <c r="D37" s="147"/>
      <c r="E37" s="148"/>
      <c r="F37" s="148"/>
      <c r="G37" s="148"/>
      <c r="H37" s="148"/>
      <c r="I37" s="148"/>
      <c r="J37" s="148"/>
      <c r="K37" s="148"/>
      <c r="L37" s="148"/>
      <c r="M37" s="149"/>
      <c r="N37" s="150">
        <f t="shared" si="0"/>
        <v>0</v>
      </c>
      <c r="O37" s="147"/>
      <c r="P37" s="148"/>
      <c r="Q37" s="148"/>
      <c r="R37" s="148"/>
      <c r="S37" s="148"/>
      <c r="T37" s="148"/>
      <c r="U37" s="148"/>
      <c r="V37" s="148"/>
      <c r="W37" s="148"/>
      <c r="X37" s="149"/>
      <c r="Y37" s="150">
        <f t="shared" si="1"/>
        <v>0</v>
      </c>
      <c r="Z37" s="147"/>
      <c r="AA37" s="148"/>
      <c r="AB37" s="148"/>
      <c r="AC37" s="148"/>
      <c r="AD37" s="148"/>
      <c r="AE37" s="148"/>
      <c r="AF37" s="148"/>
      <c r="AG37" s="148"/>
      <c r="AH37" s="148"/>
      <c r="AI37" s="149"/>
      <c r="AJ37" s="150">
        <f t="shared" si="2"/>
        <v>0</v>
      </c>
      <c r="AK37" s="147"/>
      <c r="AL37" s="148"/>
      <c r="AM37" s="148"/>
      <c r="AN37" s="148"/>
      <c r="AO37" s="148"/>
      <c r="AP37" s="148"/>
      <c r="AQ37" s="148"/>
      <c r="AR37" s="148"/>
      <c r="AS37" s="148"/>
      <c r="AT37" s="149"/>
      <c r="AU37" s="150">
        <f t="shared" si="3"/>
        <v>0</v>
      </c>
      <c r="AV37" s="147"/>
      <c r="AW37" s="148"/>
      <c r="AX37" s="148"/>
      <c r="AY37" s="148"/>
      <c r="AZ37" s="148"/>
      <c r="BA37" s="148"/>
      <c r="BB37" s="148"/>
      <c r="BC37" s="148"/>
      <c r="BD37" s="148"/>
      <c r="BE37" s="149"/>
      <c r="BF37" s="150">
        <f t="shared" si="4"/>
        <v>0</v>
      </c>
      <c r="BG37" s="150">
        <f t="shared" si="5"/>
        <v>0</v>
      </c>
    </row>
    <row r="38" spans="2:59" s="151" customFormat="1" ht="15.75" thickBot="1">
      <c r="B38" s="152">
        <v>35</v>
      </c>
      <c r="C38" s="153" t="s">
        <v>21</v>
      </c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57">
        <f t="shared" si="0"/>
        <v>0</v>
      </c>
      <c r="O38" s="154"/>
      <c r="P38" s="155"/>
      <c r="Q38" s="155"/>
      <c r="R38" s="155"/>
      <c r="S38" s="155"/>
      <c r="T38" s="155"/>
      <c r="U38" s="155"/>
      <c r="V38" s="155"/>
      <c r="W38" s="155"/>
      <c r="X38" s="156"/>
      <c r="Y38" s="157">
        <f t="shared" si="1"/>
        <v>0</v>
      </c>
      <c r="Z38" s="154"/>
      <c r="AA38" s="155"/>
      <c r="AB38" s="155"/>
      <c r="AC38" s="155"/>
      <c r="AD38" s="155"/>
      <c r="AE38" s="155"/>
      <c r="AF38" s="155"/>
      <c r="AG38" s="155"/>
      <c r="AH38" s="155"/>
      <c r="AI38" s="156"/>
      <c r="AJ38" s="157">
        <f t="shared" si="2"/>
        <v>0</v>
      </c>
      <c r="AK38" s="154"/>
      <c r="AL38" s="155"/>
      <c r="AM38" s="155"/>
      <c r="AN38" s="155"/>
      <c r="AO38" s="155"/>
      <c r="AP38" s="155"/>
      <c r="AQ38" s="155"/>
      <c r="AR38" s="155"/>
      <c r="AS38" s="155"/>
      <c r="AT38" s="156"/>
      <c r="AU38" s="157">
        <f t="shared" si="3"/>
        <v>0</v>
      </c>
      <c r="AV38" s="154"/>
      <c r="AW38" s="155"/>
      <c r="AX38" s="155"/>
      <c r="AY38" s="155"/>
      <c r="AZ38" s="155"/>
      <c r="BA38" s="155"/>
      <c r="BB38" s="155"/>
      <c r="BC38" s="155"/>
      <c r="BD38" s="155"/>
      <c r="BE38" s="156"/>
      <c r="BF38" s="157">
        <f t="shared" si="4"/>
        <v>0</v>
      </c>
      <c r="BG38" s="157">
        <f t="shared" si="5"/>
        <v>0</v>
      </c>
    </row>
    <row r="39" spans="2:59">
      <c r="B39" s="10">
        <v>36</v>
      </c>
      <c r="C39" s="140" t="s">
        <v>22</v>
      </c>
      <c r="D39" s="20"/>
      <c r="E39" s="13"/>
      <c r="F39" s="13"/>
      <c r="G39" s="13"/>
      <c r="H39" s="13"/>
      <c r="I39" s="13"/>
      <c r="J39" s="13"/>
      <c r="K39" s="13">
        <v>1</v>
      </c>
      <c r="L39" s="13">
        <v>1</v>
      </c>
      <c r="M39" s="96"/>
      <c r="N39" s="99">
        <f t="shared" si="0"/>
        <v>2</v>
      </c>
      <c r="O39" s="20"/>
      <c r="P39" s="13">
        <v>1</v>
      </c>
      <c r="Q39" s="13"/>
      <c r="R39" s="13"/>
      <c r="S39" s="13"/>
      <c r="T39" s="13"/>
      <c r="U39" s="13"/>
      <c r="V39" s="13"/>
      <c r="W39" s="13"/>
      <c r="X39" s="96">
        <v>1</v>
      </c>
      <c r="Y39" s="99">
        <f t="shared" si="1"/>
        <v>2</v>
      </c>
      <c r="Z39" s="20"/>
      <c r="AA39" s="13"/>
      <c r="AB39" s="13"/>
      <c r="AC39" s="13"/>
      <c r="AD39" s="13"/>
      <c r="AE39" s="13"/>
      <c r="AF39" s="13">
        <v>1</v>
      </c>
      <c r="AG39" s="13"/>
      <c r="AH39" s="13"/>
      <c r="AI39" s="96"/>
      <c r="AJ39" s="99">
        <f t="shared" si="2"/>
        <v>1</v>
      </c>
      <c r="AK39" s="20"/>
      <c r="AL39" s="13"/>
      <c r="AM39" s="13"/>
      <c r="AN39" s="13">
        <v>1</v>
      </c>
      <c r="AO39" s="13"/>
      <c r="AP39" s="13"/>
      <c r="AQ39" s="13"/>
      <c r="AR39" s="13"/>
      <c r="AS39" s="13"/>
      <c r="AT39" s="96"/>
      <c r="AU39" s="99">
        <f t="shared" si="3"/>
        <v>1</v>
      </c>
      <c r="AV39" s="20"/>
      <c r="AW39" s="13"/>
      <c r="AX39" s="13">
        <v>1</v>
      </c>
      <c r="AY39" s="13"/>
      <c r="AZ39" s="13"/>
      <c r="BA39" s="13">
        <v>1</v>
      </c>
      <c r="BB39" s="13"/>
      <c r="BC39" s="13"/>
      <c r="BD39" s="13">
        <v>1</v>
      </c>
      <c r="BE39" s="96">
        <v>1</v>
      </c>
      <c r="BF39" s="99">
        <f t="shared" si="4"/>
        <v>4</v>
      </c>
      <c r="BG39" s="99">
        <f t="shared" si="5"/>
        <v>10</v>
      </c>
    </row>
    <row r="40" spans="2:59">
      <c r="B40" s="5">
        <v>37</v>
      </c>
      <c r="C40" s="138" t="s">
        <v>23</v>
      </c>
      <c r="D40" s="7">
        <v>1</v>
      </c>
      <c r="E40" s="1"/>
      <c r="F40" s="1"/>
      <c r="G40" s="1"/>
      <c r="H40" s="1"/>
      <c r="I40" s="1"/>
      <c r="J40" s="1"/>
      <c r="K40" s="1">
        <v>1</v>
      </c>
      <c r="L40" s="1">
        <v>1</v>
      </c>
      <c r="M40" s="97"/>
      <c r="N40" s="100">
        <f t="shared" si="0"/>
        <v>3</v>
      </c>
      <c r="O40" s="7"/>
      <c r="P40" s="1">
        <v>1</v>
      </c>
      <c r="Q40" s="1">
        <v>1</v>
      </c>
      <c r="R40" s="1"/>
      <c r="S40" s="1">
        <v>1</v>
      </c>
      <c r="T40" s="1"/>
      <c r="U40" s="1">
        <v>1</v>
      </c>
      <c r="V40" s="1"/>
      <c r="W40" s="1"/>
      <c r="X40" s="97"/>
      <c r="Y40" s="100">
        <f t="shared" si="1"/>
        <v>4</v>
      </c>
      <c r="Z40" s="7"/>
      <c r="AA40" s="1"/>
      <c r="AB40" s="1"/>
      <c r="AC40" s="1"/>
      <c r="AD40" s="1"/>
      <c r="AE40" s="1"/>
      <c r="AF40" s="1"/>
      <c r="AG40" s="1"/>
      <c r="AH40" s="1"/>
      <c r="AI40" s="97"/>
      <c r="AJ40" s="100">
        <f t="shared" si="2"/>
        <v>0</v>
      </c>
      <c r="AK40" s="7">
        <v>1</v>
      </c>
      <c r="AL40" s="1"/>
      <c r="AM40" s="1">
        <v>1</v>
      </c>
      <c r="AN40" s="1"/>
      <c r="AO40" s="1"/>
      <c r="AP40" s="1"/>
      <c r="AQ40" s="1"/>
      <c r="AR40" s="1"/>
      <c r="AS40" s="1">
        <v>1</v>
      </c>
      <c r="AT40" s="97"/>
      <c r="AU40" s="100">
        <f t="shared" si="3"/>
        <v>3</v>
      </c>
      <c r="AV40" s="7"/>
      <c r="AW40" s="1">
        <v>1</v>
      </c>
      <c r="AX40" s="1"/>
      <c r="AY40" s="1"/>
      <c r="AZ40" s="1"/>
      <c r="BA40" s="1"/>
      <c r="BB40" s="1"/>
      <c r="BC40" s="1"/>
      <c r="BD40" s="1"/>
      <c r="BE40" s="97">
        <v>1</v>
      </c>
      <c r="BF40" s="100">
        <f t="shared" si="4"/>
        <v>2</v>
      </c>
      <c r="BG40" s="100">
        <f t="shared" si="5"/>
        <v>12</v>
      </c>
    </row>
    <row r="41" spans="2:59">
      <c r="B41" s="5">
        <v>38</v>
      </c>
      <c r="C41" s="144" t="s">
        <v>24</v>
      </c>
      <c r="D41" s="7"/>
      <c r="E41" s="1"/>
      <c r="F41" s="1"/>
      <c r="G41" s="1"/>
      <c r="H41" s="1">
        <v>1</v>
      </c>
      <c r="I41" s="1"/>
      <c r="J41" s="1"/>
      <c r="K41" s="1">
        <v>1</v>
      </c>
      <c r="L41" s="1">
        <v>1</v>
      </c>
      <c r="M41" s="97">
        <v>1</v>
      </c>
      <c r="N41" s="100">
        <f t="shared" si="0"/>
        <v>4</v>
      </c>
      <c r="O41" s="7"/>
      <c r="P41" s="1">
        <v>1</v>
      </c>
      <c r="Q41" s="1"/>
      <c r="R41" s="1"/>
      <c r="S41" s="1"/>
      <c r="T41" s="1"/>
      <c r="U41" s="1"/>
      <c r="V41" s="1"/>
      <c r="W41" s="1"/>
      <c r="X41" s="97"/>
      <c r="Y41" s="100">
        <f t="shared" si="1"/>
        <v>1</v>
      </c>
      <c r="Z41" s="7"/>
      <c r="AA41" s="1">
        <v>1</v>
      </c>
      <c r="AB41" s="1"/>
      <c r="AC41" s="1"/>
      <c r="AD41" s="1">
        <v>1</v>
      </c>
      <c r="AE41" s="1"/>
      <c r="AF41" s="1"/>
      <c r="AG41" s="1">
        <v>1</v>
      </c>
      <c r="AH41" s="1"/>
      <c r="AI41" s="97"/>
      <c r="AJ41" s="100">
        <f t="shared" si="2"/>
        <v>3</v>
      </c>
      <c r="AK41" s="7"/>
      <c r="AL41" s="1">
        <v>1</v>
      </c>
      <c r="AM41" s="1">
        <v>1</v>
      </c>
      <c r="AN41" s="1"/>
      <c r="AO41" s="1"/>
      <c r="AP41" s="1"/>
      <c r="AQ41" s="1"/>
      <c r="AR41" s="1"/>
      <c r="AS41" s="1"/>
      <c r="AT41" s="97"/>
      <c r="AU41" s="100">
        <f t="shared" si="3"/>
        <v>2</v>
      </c>
      <c r="AV41" s="7"/>
      <c r="AW41" s="1">
        <v>1</v>
      </c>
      <c r="AX41" s="1"/>
      <c r="AY41" s="1"/>
      <c r="AZ41" s="1"/>
      <c r="BA41" s="1"/>
      <c r="BB41" s="1"/>
      <c r="BC41" s="1">
        <v>1</v>
      </c>
      <c r="BD41" s="1"/>
      <c r="BE41" s="97">
        <v>1</v>
      </c>
      <c r="BF41" s="100">
        <f t="shared" si="4"/>
        <v>3</v>
      </c>
      <c r="BG41" s="100">
        <f t="shared" si="5"/>
        <v>13</v>
      </c>
    </row>
    <row r="42" spans="2:59">
      <c r="B42" s="5">
        <v>39</v>
      </c>
      <c r="C42" s="138" t="s">
        <v>25</v>
      </c>
      <c r="D42" s="7"/>
      <c r="E42" s="1"/>
      <c r="F42" s="1"/>
      <c r="G42" s="1"/>
      <c r="H42" s="1"/>
      <c r="I42" s="1"/>
      <c r="J42" s="1"/>
      <c r="K42" s="1"/>
      <c r="L42" s="1">
        <v>1</v>
      </c>
      <c r="M42" s="97"/>
      <c r="N42" s="100">
        <f t="shared" si="0"/>
        <v>1</v>
      </c>
      <c r="O42" s="7"/>
      <c r="P42" s="1">
        <v>1</v>
      </c>
      <c r="Q42" s="1"/>
      <c r="R42" s="1"/>
      <c r="S42" s="1"/>
      <c r="T42" s="1">
        <v>1</v>
      </c>
      <c r="U42" s="1">
        <v>1</v>
      </c>
      <c r="V42" s="1"/>
      <c r="W42" s="1">
        <v>1</v>
      </c>
      <c r="X42" s="97">
        <v>1</v>
      </c>
      <c r="Y42" s="100">
        <f t="shared" si="1"/>
        <v>5</v>
      </c>
      <c r="Z42" s="7"/>
      <c r="AA42" s="1"/>
      <c r="AB42" s="1"/>
      <c r="AC42" s="1"/>
      <c r="AD42" s="1">
        <v>1</v>
      </c>
      <c r="AE42" s="1"/>
      <c r="AF42" s="1"/>
      <c r="AG42" s="1"/>
      <c r="AH42" s="1"/>
      <c r="AI42" s="97"/>
      <c r="AJ42" s="100">
        <f t="shared" si="2"/>
        <v>1</v>
      </c>
      <c r="AK42" s="7"/>
      <c r="AL42" s="1"/>
      <c r="AM42" s="1"/>
      <c r="AN42" s="1">
        <v>1</v>
      </c>
      <c r="AO42" s="1"/>
      <c r="AP42" s="1"/>
      <c r="AQ42" s="1"/>
      <c r="AR42" s="1"/>
      <c r="AS42" s="1"/>
      <c r="AT42" s="97"/>
      <c r="AU42" s="100">
        <f t="shared" si="3"/>
        <v>1</v>
      </c>
      <c r="AV42" s="7"/>
      <c r="AW42" s="1"/>
      <c r="AX42" s="1">
        <v>1</v>
      </c>
      <c r="AY42" s="1">
        <v>1</v>
      </c>
      <c r="AZ42" s="1"/>
      <c r="BA42" s="1"/>
      <c r="BB42" s="1"/>
      <c r="BC42" s="1"/>
      <c r="BD42" s="1"/>
      <c r="BE42" s="97"/>
      <c r="BF42" s="100">
        <f t="shared" si="4"/>
        <v>2</v>
      </c>
      <c r="BG42" s="100">
        <f t="shared" si="5"/>
        <v>10</v>
      </c>
    </row>
    <row r="43" spans="2:59">
      <c r="B43" s="5">
        <v>40</v>
      </c>
      <c r="C43" s="138" t="s">
        <v>26</v>
      </c>
      <c r="D43" s="7"/>
      <c r="E43" s="1"/>
      <c r="F43" s="1"/>
      <c r="G43" s="1">
        <v>1</v>
      </c>
      <c r="H43" s="1"/>
      <c r="I43" s="1"/>
      <c r="J43" s="1"/>
      <c r="K43" s="1">
        <v>1</v>
      </c>
      <c r="L43" s="1">
        <v>1</v>
      </c>
      <c r="M43" s="97"/>
      <c r="N43" s="100">
        <f t="shared" si="0"/>
        <v>3</v>
      </c>
      <c r="O43" s="7"/>
      <c r="P43" s="1">
        <v>1</v>
      </c>
      <c r="Q43" s="1"/>
      <c r="R43" s="1"/>
      <c r="S43" s="1"/>
      <c r="T43" s="1"/>
      <c r="U43" s="1">
        <v>1</v>
      </c>
      <c r="V43" s="1"/>
      <c r="W43" s="1"/>
      <c r="X43" s="97">
        <v>1</v>
      </c>
      <c r="Y43" s="100">
        <f t="shared" si="1"/>
        <v>3</v>
      </c>
      <c r="Z43" s="7"/>
      <c r="AA43" s="1"/>
      <c r="AB43" s="1"/>
      <c r="AC43" s="1"/>
      <c r="AD43" s="1">
        <v>1</v>
      </c>
      <c r="AE43" s="1">
        <v>1</v>
      </c>
      <c r="AF43" s="1"/>
      <c r="AG43" s="1"/>
      <c r="AH43" s="1"/>
      <c r="AI43" s="97"/>
      <c r="AJ43" s="100">
        <f t="shared" si="2"/>
        <v>2</v>
      </c>
      <c r="AK43" s="7"/>
      <c r="AL43" s="1"/>
      <c r="AM43" s="1"/>
      <c r="AN43" s="1"/>
      <c r="AO43" s="1"/>
      <c r="AP43" s="1"/>
      <c r="AQ43" s="1"/>
      <c r="AR43" s="1"/>
      <c r="AS43" s="1"/>
      <c r="AT43" s="97"/>
      <c r="AU43" s="100">
        <f t="shared" si="3"/>
        <v>0</v>
      </c>
      <c r="AV43" s="7"/>
      <c r="AW43" s="1"/>
      <c r="AX43" s="1"/>
      <c r="AY43" s="1"/>
      <c r="AZ43" s="1"/>
      <c r="BA43" s="1"/>
      <c r="BB43" s="1"/>
      <c r="BC43" s="1"/>
      <c r="BD43" s="1">
        <v>1</v>
      </c>
      <c r="BE43" s="97">
        <v>1</v>
      </c>
      <c r="BF43" s="100">
        <f t="shared" si="4"/>
        <v>2</v>
      </c>
      <c r="BG43" s="100">
        <f t="shared" si="5"/>
        <v>10</v>
      </c>
    </row>
    <row r="44" spans="2:59" s="151" customFormat="1" ht="15.75" thickBot="1">
      <c r="B44" s="152">
        <v>41</v>
      </c>
      <c r="C44" s="153" t="s">
        <v>27</v>
      </c>
      <c r="D44" s="154"/>
      <c r="E44" s="155"/>
      <c r="F44" s="155"/>
      <c r="G44" s="155"/>
      <c r="H44" s="155"/>
      <c r="I44" s="155"/>
      <c r="J44" s="155"/>
      <c r="K44" s="155"/>
      <c r="L44" s="155"/>
      <c r="M44" s="156"/>
      <c r="N44" s="157">
        <f t="shared" si="0"/>
        <v>0</v>
      </c>
      <c r="O44" s="154"/>
      <c r="P44" s="155"/>
      <c r="Q44" s="155"/>
      <c r="R44" s="155"/>
      <c r="S44" s="155"/>
      <c r="T44" s="155"/>
      <c r="U44" s="155"/>
      <c r="V44" s="155"/>
      <c r="W44" s="155"/>
      <c r="X44" s="156"/>
      <c r="Y44" s="157">
        <f t="shared" si="1"/>
        <v>0</v>
      </c>
      <c r="Z44" s="154"/>
      <c r="AA44" s="155"/>
      <c r="AB44" s="155"/>
      <c r="AC44" s="155"/>
      <c r="AD44" s="155"/>
      <c r="AE44" s="155"/>
      <c r="AF44" s="155"/>
      <c r="AG44" s="155"/>
      <c r="AH44" s="155"/>
      <c r="AI44" s="156"/>
      <c r="AJ44" s="157">
        <f t="shared" si="2"/>
        <v>0</v>
      </c>
      <c r="AK44" s="154"/>
      <c r="AL44" s="155"/>
      <c r="AM44" s="155"/>
      <c r="AN44" s="155"/>
      <c r="AO44" s="155"/>
      <c r="AP44" s="155"/>
      <c r="AQ44" s="155"/>
      <c r="AR44" s="155"/>
      <c r="AS44" s="155"/>
      <c r="AT44" s="156"/>
      <c r="AU44" s="157">
        <f t="shared" si="3"/>
        <v>0</v>
      </c>
      <c r="AV44" s="154"/>
      <c r="AW44" s="155"/>
      <c r="AX44" s="155"/>
      <c r="AY44" s="155"/>
      <c r="AZ44" s="155"/>
      <c r="BA44" s="155"/>
      <c r="BB44" s="155"/>
      <c r="BC44" s="155"/>
      <c r="BD44" s="155"/>
      <c r="BE44" s="156"/>
      <c r="BF44" s="157">
        <f t="shared" si="4"/>
        <v>0</v>
      </c>
      <c r="BG44" s="157">
        <f t="shared" si="5"/>
        <v>0</v>
      </c>
    </row>
    <row r="45" spans="2:59">
      <c r="B45" s="10">
        <v>42</v>
      </c>
      <c r="C45" s="143" t="s">
        <v>28</v>
      </c>
      <c r="D45" s="20"/>
      <c r="E45" s="13"/>
      <c r="F45" s="13">
        <v>1</v>
      </c>
      <c r="G45" s="13"/>
      <c r="H45" s="13"/>
      <c r="I45" s="13"/>
      <c r="J45" s="13"/>
      <c r="K45" s="13"/>
      <c r="L45" s="13">
        <v>1</v>
      </c>
      <c r="M45" s="96">
        <v>1</v>
      </c>
      <c r="N45" s="99">
        <f t="shared" si="0"/>
        <v>3</v>
      </c>
      <c r="O45" s="20"/>
      <c r="P45" s="13"/>
      <c r="Q45" s="13"/>
      <c r="R45" s="13"/>
      <c r="S45" s="13"/>
      <c r="T45" s="13"/>
      <c r="U45" s="13">
        <v>1</v>
      </c>
      <c r="V45" s="13"/>
      <c r="W45" s="13"/>
      <c r="X45" s="96">
        <v>1</v>
      </c>
      <c r="Y45" s="99">
        <f t="shared" si="1"/>
        <v>2</v>
      </c>
      <c r="Z45" s="20"/>
      <c r="AA45" s="13"/>
      <c r="AB45" s="13"/>
      <c r="AC45" s="13">
        <v>1</v>
      </c>
      <c r="AD45" s="13"/>
      <c r="AE45" s="13"/>
      <c r="AF45" s="13"/>
      <c r="AG45" s="13"/>
      <c r="AH45" s="13">
        <v>1</v>
      </c>
      <c r="AI45" s="96"/>
      <c r="AJ45" s="99">
        <f t="shared" si="2"/>
        <v>2</v>
      </c>
      <c r="AK45" s="20">
        <v>1</v>
      </c>
      <c r="AL45" s="13"/>
      <c r="AM45" s="13"/>
      <c r="AN45" s="13"/>
      <c r="AO45" s="13"/>
      <c r="AP45" s="13">
        <v>1</v>
      </c>
      <c r="AQ45" s="13"/>
      <c r="AR45" s="13"/>
      <c r="AS45" s="13">
        <v>1</v>
      </c>
      <c r="AT45" s="96"/>
      <c r="AU45" s="99">
        <f t="shared" si="3"/>
        <v>3</v>
      </c>
      <c r="AV45" s="20"/>
      <c r="AW45" s="13"/>
      <c r="AX45" s="13">
        <v>1</v>
      </c>
      <c r="AY45" s="13"/>
      <c r="AZ45" s="13"/>
      <c r="BA45" s="13"/>
      <c r="BB45" s="13"/>
      <c r="BC45" s="13">
        <v>1</v>
      </c>
      <c r="BD45" s="13"/>
      <c r="BE45" s="96">
        <v>1</v>
      </c>
      <c r="BF45" s="99">
        <f t="shared" si="4"/>
        <v>3</v>
      </c>
      <c r="BG45" s="99">
        <f t="shared" si="5"/>
        <v>13</v>
      </c>
    </row>
    <row r="46" spans="2:59">
      <c r="B46" s="5">
        <v>43</v>
      </c>
      <c r="C46" s="144" t="s">
        <v>29</v>
      </c>
      <c r="D46" s="7"/>
      <c r="E46" s="1"/>
      <c r="F46" s="1">
        <v>1</v>
      </c>
      <c r="G46" s="1"/>
      <c r="H46" s="1"/>
      <c r="I46" s="1"/>
      <c r="J46" s="1">
        <v>1</v>
      </c>
      <c r="K46" s="1">
        <v>1</v>
      </c>
      <c r="L46" s="1"/>
      <c r="M46" s="97"/>
      <c r="N46" s="100">
        <f t="shared" si="0"/>
        <v>3</v>
      </c>
      <c r="O46" s="7"/>
      <c r="P46" s="1"/>
      <c r="Q46" s="1"/>
      <c r="R46" s="1"/>
      <c r="S46" s="1"/>
      <c r="T46" s="1">
        <v>1</v>
      </c>
      <c r="U46" s="1">
        <v>1</v>
      </c>
      <c r="V46" s="1"/>
      <c r="W46" s="1"/>
      <c r="X46" s="97">
        <v>1</v>
      </c>
      <c r="Y46" s="100">
        <f t="shared" si="1"/>
        <v>3</v>
      </c>
      <c r="Z46" s="7"/>
      <c r="AA46" s="1"/>
      <c r="AB46" s="1"/>
      <c r="AC46" s="1"/>
      <c r="AD46" s="1"/>
      <c r="AE46" s="1"/>
      <c r="AF46" s="1"/>
      <c r="AG46" s="1"/>
      <c r="AH46" s="1"/>
      <c r="AI46" s="97">
        <v>1</v>
      </c>
      <c r="AJ46" s="100">
        <f t="shared" si="2"/>
        <v>1</v>
      </c>
      <c r="AK46" s="7"/>
      <c r="AL46" s="1"/>
      <c r="AM46" s="1"/>
      <c r="AN46" s="1"/>
      <c r="AO46" s="1"/>
      <c r="AP46" s="1"/>
      <c r="AQ46" s="1"/>
      <c r="AR46" s="1"/>
      <c r="AS46" s="1"/>
      <c r="AT46" s="97"/>
      <c r="AU46" s="100">
        <f t="shared" si="3"/>
        <v>0</v>
      </c>
      <c r="AV46" s="7"/>
      <c r="AW46" s="1"/>
      <c r="AX46" s="1">
        <v>1</v>
      </c>
      <c r="AY46" s="1"/>
      <c r="AZ46" s="1"/>
      <c r="BA46" s="1">
        <v>1</v>
      </c>
      <c r="BB46" s="1"/>
      <c r="BC46" s="1"/>
      <c r="BD46" s="1"/>
      <c r="BE46" s="97">
        <v>1</v>
      </c>
      <c r="BF46" s="100">
        <f t="shared" si="4"/>
        <v>3</v>
      </c>
      <c r="BG46" s="100">
        <f t="shared" si="5"/>
        <v>10</v>
      </c>
    </row>
    <row r="47" spans="2:59">
      <c r="B47" s="5">
        <v>44</v>
      </c>
      <c r="C47" s="144" t="s">
        <v>30</v>
      </c>
      <c r="D47" s="7"/>
      <c r="E47" s="1"/>
      <c r="F47" s="1">
        <v>1</v>
      </c>
      <c r="G47" s="1">
        <v>1</v>
      </c>
      <c r="H47" s="1"/>
      <c r="I47" s="1"/>
      <c r="J47" s="1"/>
      <c r="K47" s="1"/>
      <c r="L47" s="1"/>
      <c r="M47" s="97"/>
      <c r="N47" s="100">
        <f t="shared" si="0"/>
        <v>2</v>
      </c>
      <c r="O47" s="7"/>
      <c r="P47" s="1"/>
      <c r="Q47" s="1"/>
      <c r="R47" s="1"/>
      <c r="S47" s="1"/>
      <c r="T47" s="1"/>
      <c r="U47" s="1">
        <v>1</v>
      </c>
      <c r="V47" s="1"/>
      <c r="W47" s="1"/>
      <c r="X47" s="97">
        <v>1</v>
      </c>
      <c r="Y47" s="100">
        <f t="shared" si="1"/>
        <v>2</v>
      </c>
      <c r="Z47" s="7"/>
      <c r="AA47" s="1"/>
      <c r="AB47" s="1"/>
      <c r="AC47" s="1"/>
      <c r="AD47" s="1">
        <v>1</v>
      </c>
      <c r="AE47" s="1">
        <v>1</v>
      </c>
      <c r="AF47" s="1"/>
      <c r="AG47" s="1"/>
      <c r="AH47" s="1"/>
      <c r="AI47" s="97">
        <v>1</v>
      </c>
      <c r="AJ47" s="100">
        <f t="shared" si="2"/>
        <v>3</v>
      </c>
      <c r="AK47" s="7">
        <v>1</v>
      </c>
      <c r="AL47" s="1">
        <v>1</v>
      </c>
      <c r="AM47" s="1">
        <v>1</v>
      </c>
      <c r="AN47" s="1">
        <v>1</v>
      </c>
      <c r="AO47" s="1"/>
      <c r="AP47" s="1"/>
      <c r="AQ47" s="1"/>
      <c r="AR47" s="1"/>
      <c r="AS47" s="1"/>
      <c r="AT47" s="97"/>
      <c r="AU47" s="100">
        <f t="shared" si="3"/>
        <v>4</v>
      </c>
      <c r="AV47" s="7"/>
      <c r="AW47" s="1"/>
      <c r="AX47" s="1"/>
      <c r="AY47" s="1"/>
      <c r="AZ47" s="1"/>
      <c r="BA47" s="1"/>
      <c r="BB47" s="1"/>
      <c r="BC47" s="1">
        <v>1</v>
      </c>
      <c r="BD47" s="1"/>
      <c r="BE47" s="97">
        <v>1</v>
      </c>
      <c r="BF47" s="100">
        <f t="shared" si="4"/>
        <v>2</v>
      </c>
      <c r="BG47" s="100">
        <f t="shared" si="5"/>
        <v>13</v>
      </c>
    </row>
    <row r="48" spans="2:59">
      <c r="B48" s="5">
        <v>45</v>
      </c>
      <c r="C48" s="144" t="s">
        <v>31</v>
      </c>
      <c r="D48" s="7">
        <v>1</v>
      </c>
      <c r="E48" s="1"/>
      <c r="F48" s="1"/>
      <c r="G48" s="1"/>
      <c r="H48" s="1"/>
      <c r="I48" s="1"/>
      <c r="J48" s="1"/>
      <c r="K48" s="1">
        <v>1</v>
      </c>
      <c r="L48" s="1">
        <v>1</v>
      </c>
      <c r="M48" s="97"/>
      <c r="N48" s="100">
        <f t="shared" si="0"/>
        <v>3</v>
      </c>
      <c r="O48" s="7"/>
      <c r="P48" s="1">
        <v>1</v>
      </c>
      <c r="Q48" s="1">
        <v>1</v>
      </c>
      <c r="R48" s="1"/>
      <c r="S48" s="1"/>
      <c r="T48" s="1"/>
      <c r="U48" s="1">
        <v>1</v>
      </c>
      <c r="V48" s="1"/>
      <c r="W48" s="1"/>
      <c r="X48" s="97"/>
      <c r="Y48" s="100">
        <f t="shared" si="1"/>
        <v>3</v>
      </c>
      <c r="Z48" s="7"/>
      <c r="AA48" s="1"/>
      <c r="AB48" s="1"/>
      <c r="AC48" s="1"/>
      <c r="AD48" s="1"/>
      <c r="AE48" s="1"/>
      <c r="AF48" s="1">
        <v>1</v>
      </c>
      <c r="AG48" s="1"/>
      <c r="AH48" s="1"/>
      <c r="AI48" s="97"/>
      <c r="AJ48" s="100">
        <f t="shared" si="2"/>
        <v>1</v>
      </c>
      <c r="AK48" s="7"/>
      <c r="AL48" s="1"/>
      <c r="AM48" s="1"/>
      <c r="AN48" s="1"/>
      <c r="AO48" s="1"/>
      <c r="AP48" s="1"/>
      <c r="AQ48" s="1"/>
      <c r="AR48" s="1"/>
      <c r="AS48" s="1"/>
      <c r="AT48" s="97"/>
      <c r="AU48" s="100">
        <f t="shared" si="3"/>
        <v>0</v>
      </c>
      <c r="AV48" s="7">
        <v>1</v>
      </c>
      <c r="AW48" s="1"/>
      <c r="AX48" s="1"/>
      <c r="AY48" s="1"/>
      <c r="AZ48" s="1"/>
      <c r="BA48" s="1"/>
      <c r="BB48" s="1"/>
      <c r="BC48" s="1"/>
      <c r="BD48" s="1"/>
      <c r="BE48" s="97"/>
      <c r="BF48" s="100">
        <f t="shared" si="4"/>
        <v>1</v>
      </c>
      <c r="BG48" s="100">
        <f t="shared" si="5"/>
        <v>8</v>
      </c>
    </row>
    <row r="49" spans="2:59" s="151" customFormat="1" ht="15.75" thickBot="1">
      <c r="B49" s="152">
        <v>46</v>
      </c>
      <c r="C49" s="153" t="s">
        <v>32</v>
      </c>
      <c r="D49" s="154"/>
      <c r="E49" s="155"/>
      <c r="F49" s="155"/>
      <c r="G49" s="155"/>
      <c r="H49" s="155"/>
      <c r="I49" s="155"/>
      <c r="J49" s="155"/>
      <c r="K49" s="155"/>
      <c r="L49" s="155"/>
      <c r="M49" s="156"/>
      <c r="N49" s="157">
        <f t="shared" si="0"/>
        <v>0</v>
      </c>
      <c r="O49" s="154"/>
      <c r="P49" s="155"/>
      <c r="Q49" s="155"/>
      <c r="R49" s="155"/>
      <c r="S49" s="155"/>
      <c r="T49" s="155"/>
      <c r="U49" s="155"/>
      <c r="V49" s="155"/>
      <c r="W49" s="155"/>
      <c r="X49" s="156"/>
      <c r="Y49" s="157">
        <f t="shared" si="1"/>
        <v>0</v>
      </c>
      <c r="Z49" s="154"/>
      <c r="AA49" s="155"/>
      <c r="AB49" s="155"/>
      <c r="AC49" s="155"/>
      <c r="AD49" s="155"/>
      <c r="AE49" s="155"/>
      <c r="AF49" s="155"/>
      <c r="AG49" s="155"/>
      <c r="AH49" s="155"/>
      <c r="AI49" s="156"/>
      <c r="AJ49" s="157">
        <f t="shared" si="2"/>
        <v>0</v>
      </c>
      <c r="AK49" s="154"/>
      <c r="AL49" s="155"/>
      <c r="AM49" s="155"/>
      <c r="AN49" s="155"/>
      <c r="AO49" s="155"/>
      <c r="AP49" s="155"/>
      <c r="AQ49" s="155"/>
      <c r="AR49" s="155"/>
      <c r="AS49" s="155"/>
      <c r="AT49" s="156"/>
      <c r="AU49" s="157">
        <f t="shared" si="3"/>
        <v>0</v>
      </c>
      <c r="AV49" s="154"/>
      <c r="AW49" s="155"/>
      <c r="AX49" s="155"/>
      <c r="AY49" s="155"/>
      <c r="AZ49" s="155"/>
      <c r="BA49" s="155"/>
      <c r="BB49" s="155"/>
      <c r="BC49" s="155"/>
      <c r="BD49" s="155"/>
      <c r="BE49" s="156"/>
      <c r="BF49" s="157">
        <f t="shared" si="4"/>
        <v>0</v>
      </c>
      <c r="BG49" s="157">
        <f t="shared" si="5"/>
        <v>0</v>
      </c>
    </row>
    <row r="50" spans="2:59">
      <c r="B50" s="10">
        <v>47</v>
      </c>
      <c r="C50" s="143" t="s">
        <v>104</v>
      </c>
      <c r="D50" s="20"/>
      <c r="E50" s="13"/>
      <c r="F50" s="13"/>
      <c r="G50" s="13"/>
      <c r="H50" s="13"/>
      <c r="I50" s="13"/>
      <c r="J50" s="13"/>
      <c r="K50" s="13"/>
      <c r="L50" s="13"/>
      <c r="M50" s="96"/>
      <c r="N50" s="99">
        <f t="shared" si="0"/>
        <v>0</v>
      </c>
      <c r="O50" s="12"/>
      <c r="P50" s="13"/>
      <c r="Q50" s="13"/>
      <c r="R50" s="13"/>
      <c r="S50" s="13"/>
      <c r="T50" s="13"/>
      <c r="U50" s="13"/>
      <c r="V50" s="13"/>
      <c r="W50" s="13"/>
      <c r="X50" s="11"/>
      <c r="Y50" s="99">
        <f t="shared" si="1"/>
        <v>0</v>
      </c>
      <c r="Z50" s="20"/>
      <c r="AA50" s="13"/>
      <c r="AB50" s="13"/>
      <c r="AC50" s="13"/>
      <c r="AD50" s="13"/>
      <c r="AE50" s="13"/>
      <c r="AF50" s="13"/>
      <c r="AG50" s="13"/>
      <c r="AH50" s="13"/>
      <c r="AI50" s="11"/>
      <c r="AJ50" s="99">
        <f t="shared" si="2"/>
        <v>0</v>
      </c>
      <c r="AK50" s="20"/>
      <c r="AL50" s="13"/>
      <c r="AM50" s="13"/>
      <c r="AN50" s="13"/>
      <c r="AO50" s="13"/>
      <c r="AP50" s="13"/>
      <c r="AQ50" s="13"/>
      <c r="AR50" s="13"/>
      <c r="AS50" s="13"/>
      <c r="AT50" s="11"/>
      <c r="AU50" s="99">
        <f t="shared" si="3"/>
        <v>0</v>
      </c>
      <c r="AV50" s="20"/>
      <c r="AW50" s="13"/>
      <c r="AX50" s="13">
        <v>1</v>
      </c>
      <c r="AY50" s="13"/>
      <c r="AZ50" s="13"/>
      <c r="BA50" s="13"/>
      <c r="BB50" s="13"/>
      <c r="BC50" s="13"/>
      <c r="BD50" s="13"/>
      <c r="BE50" s="11"/>
      <c r="BF50" s="99">
        <f t="shared" si="4"/>
        <v>1</v>
      </c>
      <c r="BG50" s="99">
        <f t="shared" si="5"/>
        <v>1</v>
      </c>
    </row>
    <row r="51" spans="2:59">
      <c r="B51" s="5">
        <v>48</v>
      </c>
      <c r="C51" s="17"/>
      <c r="D51" s="7"/>
      <c r="E51" s="1"/>
      <c r="F51" s="1"/>
      <c r="G51" s="1"/>
      <c r="H51" s="1"/>
      <c r="I51" s="1"/>
      <c r="J51" s="1"/>
      <c r="K51" s="1"/>
      <c r="L51" s="1"/>
      <c r="M51" s="97"/>
      <c r="N51" s="100">
        <f t="shared" si="0"/>
        <v>0</v>
      </c>
      <c r="O51" s="4"/>
      <c r="P51" s="1"/>
      <c r="Q51" s="1"/>
      <c r="R51" s="1"/>
      <c r="S51" s="1"/>
      <c r="T51" s="1"/>
      <c r="U51" s="1"/>
      <c r="V51" s="1"/>
      <c r="W51" s="1"/>
      <c r="X51" s="6"/>
      <c r="Y51" s="100">
        <f t="shared" si="1"/>
        <v>0</v>
      </c>
      <c r="Z51" s="7"/>
      <c r="AA51" s="1"/>
      <c r="AB51" s="1"/>
      <c r="AC51" s="1"/>
      <c r="AD51" s="1"/>
      <c r="AE51" s="1"/>
      <c r="AF51" s="1"/>
      <c r="AG51" s="1"/>
      <c r="AH51" s="1"/>
      <c r="AI51" s="6"/>
      <c r="AJ51" s="100">
        <f t="shared" si="2"/>
        <v>0</v>
      </c>
      <c r="AK51" s="7"/>
      <c r="AL51" s="1"/>
      <c r="AM51" s="1"/>
      <c r="AN51" s="1"/>
      <c r="AO51" s="1"/>
      <c r="AP51" s="1"/>
      <c r="AQ51" s="1"/>
      <c r="AR51" s="1"/>
      <c r="AS51" s="1"/>
      <c r="AT51" s="6"/>
      <c r="AU51" s="100">
        <f t="shared" si="3"/>
        <v>0</v>
      </c>
      <c r="AV51" s="7"/>
      <c r="AW51" s="1"/>
      <c r="AX51" s="1"/>
      <c r="AY51" s="1"/>
      <c r="AZ51" s="1"/>
      <c r="BA51" s="1"/>
      <c r="BB51" s="1"/>
      <c r="BC51" s="1"/>
      <c r="BD51" s="1"/>
      <c r="BE51" s="6"/>
      <c r="BF51" s="100">
        <f t="shared" si="4"/>
        <v>0</v>
      </c>
      <c r="BG51" s="100">
        <f t="shared" si="5"/>
        <v>0</v>
      </c>
    </row>
    <row r="52" spans="2:59">
      <c r="B52" s="5">
        <v>49</v>
      </c>
      <c r="C52" s="17"/>
      <c r="D52" s="7"/>
      <c r="E52" s="1"/>
      <c r="F52" s="1"/>
      <c r="G52" s="1"/>
      <c r="H52" s="1"/>
      <c r="I52" s="1"/>
      <c r="J52" s="1"/>
      <c r="K52" s="1"/>
      <c r="L52" s="1"/>
      <c r="M52" s="97"/>
      <c r="N52" s="100">
        <f t="shared" si="0"/>
        <v>0</v>
      </c>
      <c r="O52" s="4"/>
      <c r="P52" s="1"/>
      <c r="Q52" s="1"/>
      <c r="R52" s="1"/>
      <c r="S52" s="1"/>
      <c r="T52" s="1"/>
      <c r="U52" s="1"/>
      <c r="V52" s="1"/>
      <c r="W52" s="1"/>
      <c r="X52" s="6"/>
      <c r="Y52" s="100">
        <f t="shared" si="1"/>
        <v>0</v>
      </c>
      <c r="Z52" s="7"/>
      <c r="AA52" s="1"/>
      <c r="AB52" s="1"/>
      <c r="AC52" s="1"/>
      <c r="AD52" s="1"/>
      <c r="AE52" s="1"/>
      <c r="AF52" s="1"/>
      <c r="AG52" s="1"/>
      <c r="AH52" s="1"/>
      <c r="AI52" s="6"/>
      <c r="AJ52" s="100">
        <f t="shared" si="2"/>
        <v>0</v>
      </c>
      <c r="AK52" s="7"/>
      <c r="AL52" s="1"/>
      <c r="AM52" s="1"/>
      <c r="AN52" s="1"/>
      <c r="AO52" s="1"/>
      <c r="AP52" s="1"/>
      <c r="AQ52" s="1"/>
      <c r="AR52" s="1"/>
      <c r="AS52" s="1"/>
      <c r="AT52" s="6"/>
      <c r="AU52" s="100">
        <f t="shared" si="3"/>
        <v>0</v>
      </c>
      <c r="AV52" s="7"/>
      <c r="AW52" s="1"/>
      <c r="AX52" s="1"/>
      <c r="AY52" s="1"/>
      <c r="AZ52" s="1"/>
      <c r="BA52" s="1"/>
      <c r="BB52" s="1"/>
      <c r="BC52" s="1"/>
      <c r="BD52" s="1"/>
      <c r="BE52" s="6"/>
      <c r="BF52" s="100">
        <f t="shared" si="4"/>
        <v>0</v>
      </c>
      <c r="BG52" s="100">
        <f t="shared" si="5"/>
        <v>0</v>
      </c>
    </row>
    <row r="53" spans="2:59" ht="15.75" thickBot="1">
      <c r="B53" s="14">
        <v>50</v>
      </c>
      <c r="C53" s="18"/>
      <c r="D53" s="8"/>
      <c r="E53" s="16"/>
      <c r="F53" s="16"/>
      <c r="G53" s="16"/>
      <c r="H53" s="16"/>
      <c r="I53" s="16"/>
      <c r="J53" s="16"/>
      <c r="K53" s="16"/>
      <c r="L53" s="16"/>
      <c r="M53" s="98"/>
      <c r="N53" s="101">
        <f t="shared" si="0"/>
        <v>0</v>
      </c>
      <c r="O53" s="15"/>
      <c r="P53" s="16"/>
      <c r="Q53" s="16"/>
      <c r="R53" s="16"/>
      <c r="S53" s="16"/>
      <c r="T53" s="16"/>
      <c r="U53" s="16"/>
      <c r="V53" s="16"/>
      <c r="W53" s="16"/>
      <c r="X53" s="9"/>
      <c r="Y53" s="101">
        <f t="shared" si="1"/>
        <v>0</v>
      </c>
      <c r="Z53" s="8"/>
      <c r="AA53" s="16"/>
      <c r="AB53" s="16"/>
      <c r="AC53" s="16"/>
      <c r="AD53" s="16"/>
      <c r="AE53" s="16"/>
      <c r="AF53" s="16"/>
      <c r="AG53" s="16"/>
      <c r="AH53" s="16"/>
      <c r="AI53" s="9"/>
      <c r="AJ53" s="101">
        <f t="shared" si="2"/>
        <v>0</v>
      </c>
      <c r="AK53" s="8"/>
      <c r="AL53" s="16"/>
      <c r="AM53" s="16"/>
      <c r="AN53" s="16"/>
      <c r="AO53" s="16"/>
      <c r="AP53" s="16"/>
      <c r="AQ53" s="16"/>
      <c r="AR53" s="16"/>
      <c r="AS53" s="16"/>
      <c r="AT53" s="9"/>
      <c r="AU53" s="101">
        <f t="shared" si="3"/>
        <v>0</v>
      </c>
      <c r="AV53" s="8"/>
      <c r="AW53" s="16"/>
      <c r="AX53" s="16"/>
      <c r="AY53" s="16"/>
      <c r="AZ53" s="16"/>
      <c r="BA53" s="16"/>
      <c r="BB53" s="16"/>
      <c r="BC53" s="16"/>
      <c r="BD53" s="16"/>
      <c r="BE53" s="9"/>
      <c r="BF53" s="101">
        <f t="shared" si="4"/>
        <v>0</v>
      </c>
      <c r="BG53" s="101">
        <f t="shared" si="5"/>
        <v>0</v>
      </c>
    </row>
  </sheetData>
  <mergeCells count="13">
    <mergeCell ref="Y2:Y3"/>
    <mergeCell ref="B2:B3"/>
    <mergeCell ref="C2:C3"/>
    <mergeCell ref="D2:M2"/>
    <mergeCell ref="N2:N3"/>
    <mergeCell ref="O2:X2"/>
    <mergeCell ref="BG2:BG3"/>
    <mergeCell ref="Z2:AI2"/>
    <mergeCell ref="AJ2:AJ3"/>
    <mergeCell ref="AK2:AT2"/>
    <mergeCell ref="AU2:AU3"/>
    <mergeCell ref="AV2:BE2"/>
    <mergeCell ref="BF2:BF3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39"/>
  <sheetViews>
    <sheetView workbookViewId="0">
      <selection activeCell="O42" sqref="O42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 thickBo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65" t="s">
        <v>86</v>
      </c>
      <c r="P1" s="89">
        <v>1</v>
      </c>
      <c r="Q1" s="90">
        <v>2</v>
      </c>
      <c r="R1" s="90">
        <v>3</v>
      </c>
      <c r="S1" s="90">
        <v>4</v>
      </c>
      <c r="T1" s="90">
        <v>5</v>
      </c>
      <c r="U1" s="90">
        <v>6</v>
      </c>
      <c r="V1" s="90">
        <v>7</v>
      </c>
      <c r="W1" s="90">
        <v>8</v>
      </c>
      <c r="X1" s="90">
        <v>9</v>
      </c>
      <c r="Y1" s="91">
        <v>10</v>
      </c>
      <c r="Z1" s="92" t="s">
        <v>60</v>
      </c>
      <c r="AA1" s="67"/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108" t="s">
        <v>22</v>
      </c>
      <c r="P2" s="86">
        <f ca="1">Maraton!D39</f>
        <v>0</v>
      </c>
      <c r="Q2" s="87">
        <f ca="1">Maraton!E39</f>
        <v>0</v>
      </c>
      <c r="R2" s="87">
        <f ca="1">Maraton!F39</f>
        <v>0</v>
      </c>
      <c r="S2" s="87">
        <f ca="1">Maraton!G39</f>
        <v>0</v>
      </c>
      <c r="T2" s="87">
        <f ca="1">Maraton!H39</f>
        <v>0</v>
      </c>
      <c r="U2" s="87">
        <f ca="1">Maraton!I39</f>
        <v>0</v>
      </c>
      <c r="V2" s="87">
        <f ca="1">Maraton!J39</f>
        <v>0</v>
      </c>
      <c r="W2" s="87">
        <f ca="1">Maraton!K39</f>
        <v>1</v>
      </c>
      <c r="X2" s="87">
        <f ca="1">Maraton!L39</f>
        <v>1</v>
      </c>
      <c r="Y2" s="111">
        <f ca="1">Maraton!M39</f>
        <v>0</v>
      </c>
      <c r="Z2" s="120">
        <f ca="1">Maraton!N39</f>
        <v>2</v>
      </c>
      <c r="AA2" s="68"/>
    </row>
    <row r="3" spans="1:27" ht="14.25" customHeight="1" thickBot="1">
      <c r="A3" s="28" t="s">
        <v>63</v>
      </c>
      <c r="E3" s="214" t="s">
        <v>95</v>
      </c>
      <c r="F3" s="215"/>
      <c r="G3" s="215"/>
      <c r="H3" s="215"/>
      <c r="I3" s="215"/>
      <c r="J3" s="216"/>
      <c r="K3" s="29"/>
      <c r="L3" s="29"/>
      <c r="M3" s="29"/>
      <c r="O3" s="109" t="s">
        <v>23</v>
      </c>
      <c r="P3" s="69">
        <f ca="1">Maraton!D40</f>
        <v>1</v>
      </c>
      <c r="Q3" s="31">
        <f ca="1">Maraton!E40</f>
        <v>0</v>
      </c>
      <c r="R3" s="31">
        <f ca="1">Maraton!F40</f>
        <v>0</v>
      </c>
      <c r="S3" s="31">
        <f ca="1">Maraton!G40</f>
        <v>0</v>
      </c>
      <c r="T3" s="31">
        <f ca="1">Maraton!H40</f>
        <v>0</v>
      </c>
      <c r="U3" s="31">
        <f ca="1">Maraton!I40</f>
        <v>0</v>
      </c>
      <c r="V3" s="31">
        <f ca="1">Maraton!J40</f>
        <v>0</v>
      </c>
      <c r="W3" s="31">
        <f ca="1">Maraton!K40</f>
        <v>1</v>
      </c>
      <c r="X3" s="31">
        <f ca="1">Maraton!L40</f>
        <v>1</v>
      </c>
      <c r="Y3" s="112">
        <f ca="1">Maraton!M40</f>
        <v>0</v>
      </c>
      <c r="Z3" s="121">
        <f ca="1">Maraton!N40</f>
        <v>3</v>
      </c>
      <c r="AA3" s="68"/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109" t="s">
        <v>24</v>
      </c>
      <c r="P4" s="69">
        <f ca="1">Maraton!D41</f>
        <v>0</v>
      </c>
      <c r="Q4" s="31">
        <f ca="1">Maraton!E41</f>
        <v>0</v>
      </c>
      <c r="R4" s="31">
        <f ca="1">Maraton!F41</f>
        <v>0</v>
      </c>
      <c r="S4" s="31">
        <f ca="1">Maraton!G41</f>
        <v>0</v>
      </c>
      <c r="T4" s="31">
        <f ca="1">Maraton!H41</f>
        <v>1</v>
      </c>
      <c r="U4" s="31">
        <f ca="1">Maraton!I41</f>
        <v>0</v>
      </c>
      <c r="V4" s="31">
        <f ca="1">Maraton!J41</f>
        <v>0</v>
      </c>
      <c r="W4" s="31">
        <f ca="1">Maraton!K41</f>
        <v>1</v>
      </c>
      <c r="X4" s="31">
        <f ca="1">Maraton!L41</f>
        <v>1</v>
      </c>
      <c r="Y4" s="112">
        <f ca="1">Maraton!M41</f>
        <v>1</v>
      </c>
      <c r="Z4" s="121">
        <f ca="1">Maraton!N41</f>
        <v>4</v>
      </c>
      <c r="AA4" s="68"/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109" t="s">
        <v>25</v>
      </c>
      <c r="P5" s="69">
        <f ca="1">Maraton!D42</f>
        <v>0</v>
      </c>
      <c r="Q5" s="31">
        <f ca="1">Maraton!E42</f>
        <v>0</v>
      </c>
      <c r="R5" s="31">
        <f ca="1">Maraton!F42</f>
        <v>0</v>
      </c>
      <c r="S5" s="31">
        <f ca="1">Maraton!G42</f>
        <v>0</v>
      </c>
      <c r="T5" s="31">
        <f ca="1">Maraton!H42</f>
        <v>0</v>
      </c>
      <c r="U5" s="31">
        <f ca="1">Maraton!I42</f>
        <v>0</v>
      </c>
      <c r="V5" s="31">
        <f ca="1">Maraton!J42</f>
        <v>0</v>
      </c>
      <c r="W5" s="31">
        <f ca="1">Maraton!K42</f>
        <v>0</v>
      </c>
      <c r="X5" s="31">
        <f ca="1">Maraton!L42</f>
        <v>1</v>
      </c>
      <c r="Y5" s="112">
        <f ca="1">Maraton!M42</f>
        <v>0</v>
      </c>
      <c r="Z5" s="121">
        <f ca="1">Maraton!N42</f>
        <v>1</v>
      </c>
      <c r="AA5" s="68"/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109" t="s">
        <v>26</v>
      </c>
      <c r="P6" s="69">
        <f ca="1">Maraton!D43</f>
        <v>0</v>
      </c>
      <c r="Q6" s="31">
        <f ca="1">Maraton!E43</f>
        <v>0</v>
      </c>
      <c r="R6" s="31">
        <f ca="1">Maraton!F43</f>
        <v>0</v>
      </c>
      <c r="S6" s="31">
        <f ca="1">Maraton!G43</f>
        <v>1</v>
      </c>
      <c r="T6" s="31">
        <f ca="1">Maraton!H43</f>
        <v>0</v>
      </c>
      <c r="U6" s="31">
        <f ca="1">Maraton!I43</f>
        <v>0</v>
      </c>
      <c r="V6" s="31">
        <f ca="1">Maraton!J43</f>
        <v>0</v>
      </c>
      <c r="W6" s="31">
        <f ca="1">Maraton!K43</f>
        <v>1</v>
      </c>
      <c r="X6" s="31">
        <f ca="1">Maraton!L43</f>
        <v>1</v>
      </c>
      <c r="Y6" s="112">
        <f ca="1">Maraton!M43</f>
        <v>0</v>
      </c>
      <c r="Z6" s="121">
        <f ca="1">Maraton!N43</f>
        <v>3</v>
      </c>
      <c r="AA6" s="68"/>
    </row>
    <row r="7" spans="1:27" ht="14.25" customHeight="1" thickBot="1">
      <c r="A7" s="28" t="s">
        <v>67</v>
      </c>
      <c r="E7" s="228"/>
      <c r="F7" s="229"/>
      <c r="G7" s="229"/>
      <c r="H7" s="229"/>
      <c r="I7" s="229"/>
      <c r="J7" s="230"/>
      <c r="K7" s="29"/>
      <c r="L7" s="29"/>
      <c r="M7" s="29"/>
      <c r="O7" s="110" t="s">
        <v>27</v>
      </c>
      <c r="P7" s="70">
        <f ca="1">Maraton!D44</f>
        <v>0</v>
      </c>
      <c r="Q7" s="71">
        <f ca="1">Maraton!E44</f>
        <v>0</v>
      </c>
      <c r="R7" s="71">
        <f ca="1">Maraton!F44</f>
        <v>0</v>
      </c>
      <c r="S7" s="71">
        <f ca="1">Maraton!G44</f>
        <v>0</v>
      </c>
      <c r="T7" s="71">
        <f ca="1">Maraton!H44</f>
        <v>0</v>
      </c>
      <c r="U7" s="71">
        <f ca="1">Maraton!I44</f>
        <v>0</v>
      </c>
      <c r="V7" s="71">
        <f ca="1">Maraton!J44</f>
        <v>0</v>
      </c>
      <c r="W7" s="71">
        <f ca="1">Maraton!K44</f>
        <v>0</v>
      </c>
      <c r="X7" s="71">
        <f ca="1">Maraton!L44</f>
        <v>0</v>
      </c>
      <c r="Y7" s="113">
        <f ca="1">Maraton!M44</f>
        <v>0</v>
      </c>
      <c r="Z7" s="122">
        <f ca="1">Maraton!N44</f>
        <v>0</v>
      </c>
      <c r="AA7" s="68"/>
    </row>
    <row r="8" spans="1:27" ht="14.25" customHeight="1" thickBot="1"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7" ht="14.25" customHeight="1" thickBot="1">
      <c r="A9" s="28" t="s">
        <v>68</v>
      </c>
      <c r="O9" s="65" t="s">
        <v>4</v>
      </c>
      <c r="P9" s="89">
        <v>1</v>
      </c>
      <c r="Q9" s="90">
        <v>2</v>
      </c>
      <c r="R9" s="90">
        <v>3</v>
      </c>
      <c r="S9" s="90">
        <v>4</v>
      </c>
      <c r="T9" s="90">
        <v>5</v>
      </c>
      <c r="U9" s="90">
        <v>6</v>
      </c>
      <c r="V9" s="90">
        <v>7</v>
      </c>
      <c r="W9" s="90">
        <v>8</v>
      </c>
      <c r="X9" s="90">
        <v>9</v>
      </c>
      <c r="Y9" s="91">
        <v>10</v>
      </c>
      <c r="Z9" s="66" t="s">
        <v>60</v>
      </c>
      <c r="AA9" s="66" t="s">
        <v>87</v>
      </c>
    </row>
    <row r="10" spans="1:27" ht="14.25" customHeight="1" thickBot="1">
      <c r="A10" s="194" t="s">
        <v>22</v>
      </c>
      <c r="B10" s="195"/>
      <c r="C10" s="195"/>
      <c r="D10" s="196"/>
      <c r="E10" s="194" t="s">
        <v>23</v>
      </c>
      <c r="F10" s="195"/>
      <c r="G10" s="195"/>
      <c r="H10" s="196"/>
      <c r="I10" s="194" t="s">
        <v>24</v>
      </c>
      <c r="J10" s="195"/>
      <c r="K10" s="195"/>
      <c r="L10" s="196"/>
      <c r="M10" s="29"/>
      <c r="O10" s="108" t="s">
        <v>22</v>
      </c>
      <c r="P10" s="86">
        <f ca="1">Maraton!O39</f>
        <v>0</v>
      </c>
      <c r="Q10" s="87">
        <f ca="1">Maraton!P39</f>
        <v>1</v>
      </c>
      <c r="R10" s="87">
        <f ca="1">Maraton!Q39</f>
        <v>0</v>
      </c>
      <c r="S10" s="87">
        <f ca="1">Maraton!R39</f>
        <v>0</v>
      </c>
      <c r="T10" s="87">
        <f ca="1">Maraton!S39</f>
        <v>0</v>
      </c>
      <c r="U10" s="87">
        <f ca="1">Maraton!T39</f>
        <v>0</v>
      </c>
      <c r="V10" s="87">
        <f ca="1">Maraton!U39</f>
        <v>0</v>
      </c>
      <c r="W10" s="87">
        <f ca="1">Maraton!V39</f>
        <v>0</v>
      </c>
      <c r="X10" s="87">
        <f ca="1">Maraton!W39</f>
        <v>0</v>
      </c>
      <c r="Y10" s="111">
        <f ca="1">Maraton!X39</f>
        <v>1</v>
      </c>
      <c r="Z10" s="120">
        <f ca="1">Maraton!Y39</f>
        <v>2</v>
      </c>
      <c r="AA10" s="114">
        <f t="shared" ref="AA10:AA15" si="0">Z10+Z2</f>
        <v>4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109" t="s">
        <v>23</v>
      </c>
      <c r="P11" s="69">
        <f ca="1">Maraton!O40</f>
        <v>0</v>
      </c>
      <c r="Q11" s="31">
        <f ca="1">Maraton!P40</f>
        <v>1</v>
      </c>
      <c r="R11" s="31">
        <f ca="1">Maraton!Q40</f>
        <v>1</v>
      </c>
      <c r="S11" s="31">
        <f ca="1">Maraton!R40</f>
        <v>0</v>
      </c>
      <c r="T11" s="31">
        <f ca="1">Maraton!S40</f>
        <v>1</v>
      </c>
      <c r="U11" s="31">
        <f ca="1">Maraton!T40</f>
        <v>0</v>
      </c>
      <c r="V11" s="31">
        <f ca="1">Maraton!U40</f>
        <v>1</v>
      </c>
      <c r="W11" s="31">
        <f ca="1">Maraton!V40</f>
        <v>0</v>
      </c>
      <c r="X11" s="31">
        <f ca="1">Maraton!W40</f>
        <v>0</v>
      </c>
      <c r="Y11" s="112">
        <f ca="1">Maraton!X40</f>
        <v>0</v>
      </c>
      <c r="Z11" s="121">
        <f ca="1">Maraton!Y40</f>
        <v>4</v>
      </c>
      <c r="AA11" s="115">
        <f t="shared" si="0"/>
        <v>7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109" t="s">
        <v>24</v>
      </c>
      <c r="P12" s="69">
        <f ca="1">Maraton!O41</f>
        <v>0</v>
      </c>
      <c r="Q12" s="31">
        <f ca="1">Maraton!P41</f>
        <v>1</v>
      </c>
      <c r="R12" s="31">
        <f ca="1">Maraton!Q41</f>
        <v>0</v>
      </c>
      <c r="S12" s="31">
        <f ca="1">Maraton!R41</f>
        <v>0</v>
      </c>
      <c r="T12" s="31">
        <f ca="1">Maraton!S41</f>
        <v>0</v>
      </c>
      <c r="U12" s="31">
        <f ca="1">Maraton!T41</f>
        <v>0</v>
      </c>
      <c r="V12" s="31">
        <f ca="1">Maraton!U41</f>
        <v>0</v>
      </c>
      <c r="W12" s="31">
        <f ca="1">Maraton!V41</f>
        <v>0</v>
      </c>
      <c r="X12" s="31">
        <f ca="1">Maraton!W41</f>
        <v>0</v>
      </c>
      <c r="Y12" s="112">
        <f ca="1">Maraton!X41</f>
        <v>0</v>
      </c>
      <c r="Z12" s="121">
        <f ca="1">Maraton!Y41</f>
        <v>1</v>
      </c>
      <c r="AA12" s="115">
        <f t="shared" si="0"/>
        <v>5</v>
      </c>
    </row>
    <row r="13" spans="1:27" ht="14.25" customHeigh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109" t="s">
        <v>25</v>
      </c>
      <c r="P13" s="69">
        <f ca="1">Maraton!O42</f>
        <v>0</v>
      </c>
      <c r="Q13" s="31">
        <f ca="1">Maraton!P42</f>
        <v>1</v>
      </c>
      <c r="R13" s="31">
        <f ca="1">Maraton!Q42</f>
        <v>0</v>
      </c>
      <c r="S13" s="31">
        <f ca="1">Maraton!R42</f>
        <v>0</v>
      </c>
      <c r="T13" s="31">
        <f ca="1">Maraton!S42</f>
        <v>0</v>
      </c>
      <c r="U13" s="31">
        <f ca="1">Maraton!T42</f>
        <v>1</v>
      </c>
      <c r="V13" s="31">
        <f ca="1">Maraton!U42</f>
        <v>1</v>
      </c>
      <c r="W13" s="31">
        <f ca="1">Maraton!V42</f>
        <v>0</v>
      </c>
      <c r="X13" s="31">
        <f ca="1">Maraton!W42</f>
        <v>1</v>
      </c>
      <c r="Y13" s="112">
        <f ca="1">Maraton!X42</f>
        <v>1</v>
      </c>
      <c r="Z13" s="121">
        <f ca="1">Maraton!Y42</f>
        <v>5</v>
      </c>
      <c r="AA13" s="115">
        <f t="shared" si="0"/>
        <v>6</v>
      </c>
    </row>
    <row r="14" spans="1:27" ht="14.25" customHeigh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  <c r="O14" s="109" t="s">
        <v>26</v>
      </c>
      <c r="P14" s="69">
        <f ca="1">Maraton!O43</f>
        <v>0</v>
      </c>
      <c r="Q14" s="31">
        <f ca="1">Maraton!P43</f>
        <v>1</v>
      </c>
      <c r="R14" s="31">
        <f ca="1">Maraton!Q43</f>
        <v>0</v>
      </c>
      <c r="S14" s="31">
        <f ca="1">Maraton!R43</f>
        <v>0</v>
      </c>
      <c r="T14" s="31">
        <f ca="1">Maraton!S43</f>
        <v>0</v>
      </c>
      <c r="U14" s="31">
        <f ca="1">Maraton!T43</f>
        <v>0</v>
      </c>
      <c r="V14" s="31">
        <f ca="1">Maraton!U43</f>
        <v>1</v>
      </c>
      <c r="W14" s="31">
        <f ca="1">Maraton!V43</f>
        <v>0</v>
      </c>
      <c r="X14" s="31">
        <f ca="1">Maraton!W43</f>
        <v>0</v>
      </c>
      <c r="Y14" s="112">
        <f ca="1">Maraton!X43</f>
        <v>1</v>
      </c>
      <c r="Z14" s="121">
        <f ca="1">Maraton!Y43</f>
        <v>3</v>
      </c>
      <c r="AA14" s="115">
        <f t="shared" si="0"/>
        <v>6</v>
      </c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110" t="s">
        <v>27</v>
      </c>
      <c r="P15" s="70">
        <f ca="1">Maraton!O44</f>
        <v>0</v>
      </c>
      <c r="Q15" s="71">
        <f ca="1">Maraton!P44</f>
        <v>0</v>
      </c>
      <c r="R15" s="71">
        <f ca="1">Maraton!Q44</f>
        <v>0</v>
      </c>
      <c r="S15" s="71">
        <f ca="1">Maraton!R44</f>
        <v>0</v>
      </c>
      <c r="T15" s="71">
        <f ca="1">Maraton!S44</f>
        <v>0</v>
      </c>
      <c r="U15" s="71">
        <f ca="1">Maraton!T44</f>
        <v>0</v>
      </c>
      <c r="V15" s="71">
        <f ca="1">Maraton!U44</f>
        <v>0</v>
      </c>
      <c r="W15" s="71">
        <f ca="1">Maraton!V44</f>
        <v>0</v>
      </c>
      <c r="X15" s="71">
        <f ca="1">Maraton!W44</f>
        <v>0</v>
      </c>
      <c r="Y15" s="113">
        <f ca="1">Maraton!X44</f>
        <v>0</v>
      </c>
      <c r="Z15" s="122">
        <f ca="1">Maraton!Y44</f>
        <v>0</v>
      </c>
      <c r="AA15" s="116">
        <f t="shared" si="0"/>
        <v>0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</row>
    <row r="17" spans="1:27" ht="14.25" customHeight="1" thickBot="1">
      <c r="A17" s="194" t="s">
        <v>25</v>
      </c>
      <c r="B17" s="195"/>
      <c r="C17" s="195"/>
      <c r="D17" s="196"/>
      <c r="E17" s="194" t="s">
        <v>26</v>
      </c>
      <c r="F17" s="195"/>
      <c r="G17" s="195"/>
      <c r="H17" s="196"/>
      <c r="I17" s="194" t="s">
        <v>27</v>
      </c>
      <c r="J17" s="195"/>
      <c r="K17" s="195"/>
      <c r="L17" s="196"/>
      <c r="M17" s="29"/>
      <c r="O17" s="65" t="s">
        <v>6</v>
      </c>
      <c r="P17" s="89">
        <v>1</v>
      </c>
      <c r="Q17" s="90">
        <v>2</v>
      </c>
      <c r="R17" s="90">
        <v>3</v>
      </c>
      <c r="S17" s="90">
        <v>4</v>
      </c>
      <c r="T17" s="90">
        <v>5</v>
      </c>
      <c r="U17" s="90">
        <v>6</v>
      </c>
      <c r="V17" s="90">
        <v>7</v>
      </c>
      <c r="W17" s="90">
        <v>8</v>
      </c>
      <c r="X17" s="90">
        <v>9</v>
      </c>
      <c r="Y17" s="91">
        <v>10</v>
      </c>
      <c r="Z17" s="66" t="s">
        <v>60</v>
      </c>
      <c r="AA17" s="66" t="s">
        <v>87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108" t="s">
        <v>22</v>
      </c>
      <c r="P18" s="86">
        <f ca="1">Maraton!Z39</f>
        <v>0</v>
      </c>
      <c r="Q18" s="87">
        <f ca="1">Maraton!AA39</f>
        <v>0</v>
      </c>
      <c r="R18" s="87">
        <f ca="1">Maraton!AB39</f>
        <v>0</v>
      </c>
      <c r="S18" s="87">
        <f ca="1">Maraton!AC39</f>
        <v>0</v>
      </c>
      <c r="T18" s="87">
        <f ca="1">Maraton!AD39</f>
        <v>0</v>
      </c>
      <c r="U18" s="87">
        <f ca="1">Maraton!AE39</f>
        <v>0</v>
      </c>
      <c r="V18" s="87">
        <f ca="1">Maraton!AF39</f>
        <v>1</v>
      </c>
      <c r="W18" s="87">
        <f ca="1">Maraton!AG39</f>
        <v>0</v>
      </c>
      <c r="X18" s="87">
        <f ca="1">Maraton!AH39</f>
        <v>0</v>
      </c>
      <c r="Y18" s="111">
        <f ca="1">Maraton!AI39</f>
        <v>0</v>
      </c>
      <c r="Z18" s="120">
        <f ca="1">Maraton!AJ39</f>
        <v>1</v>
      </c>
      <c r="AA18" s="114">
        <f t="shared" ref="AA18:AA23" si="1">Z18+AA10</f>
        <v>5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109" t="s">
        <v>23</v>
      </c>
      <c r="P19" s="69">
        <f ca="1">Maraton!Z40</f>
        <v>0</v>
      </c>
      <c r="Q19" s="31">
        <f ca="1">Maraton!AA40</f>
        <v>0</v>
      </c>
      <c r="R19" s="31">
        <f ca="1">Maraton!AB40</f>
        <v>0</v>
      </c>
      <c r="S19" s="31">
        <f ca="1">Maraton!AC40</f>
        <v>0</v>
      </c>
      <c r="T19" s="31">
        <f ca="1">Maraton!AD40</f>
        <v>0</v>
      </c>
      <c r="U19" s="31">
        <f ca="1">Maraton!AE40</f>
        <v>0</v>
      </c>
      <c r="V19" s="31">
        <f ca="1">Maraton!AF40</f>
        <v>0</v>
      </c>
      <c r="W19" s="31">
        <f ca="1">Maraton!AG40</f>
        <v>0</v>
      </c>
      <c r="X19" s="31">
        <f ca="1">Maraton!AH40</f>
        <v>0</v>
      </c>
      <c r="Y19" s="112">
        <f ca="1">Maraton!AI40</f>
        <v>0</v>
      </c>
      <c r="Z19" s="121">
        <f ca="1">Maraton!AJ40</f>
        <v>0</v>
      </c>
      <c r="AA19" s="115">
        <f t="shared" si="1"/>
        <v>7</v>
      </c>
    </row>
    <row r="20" spans="1:27" ht="14.25" customHeigh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109" t="s">
        <v>24</v>
      </c>
      <c r="P20" s="69">
        <f ca="1">Maraton!Z41</f>
        <v>0</v>
      </c>
      <c r="Q20" s="31">
        <f ca="1">Maraton!AA41</f>
        <v>1</v>
      </c>
      <c r="R20" s="31">
        <f ca="1">Maraton!AB41</f>
        <v>0</v>
      </c>
      <c r="S20" s="31">
        <f ca="1">Maraton!AC41</f>
        <v>0</v>
      </c>
      <c r="T20" s="31">
        <f ca="1">Maraton!AD41</f>
        <v>1</v>
      </c>
      <c r="U20" s="31">
        <f ca="1">Maraton!AE41</f>
        <v>0</v>
      </c>
      <c r="V20" s="31">
        <f ca="1">Maraton!AF41</f>
        <v>0</v>
      </c>
      <c r="W20" s="31">
        <f ca="1">Maraton!AG41</f>
        <v>1</v>
      </c>
      <c r="X20" s="31">
        <f ca="1">Maraton!AH41</f>
        <v>0</v>
      </c>
      <c r="Y20" s="112">
        <f ca="1">Maraton!AI41</f>
        <v>0</v>
      </c>
      <c r="Z20" s="121">
        <f ca="1">Maraton!AJ41</f>
        <v>3</v>
      </c>
      <c r="AA20" s="115">
        <f t="shared" si="1"/>
        <v>8</v>
      </c>
    </row>
    <row r="21" spans="1:27" ht="14.25" customHeigh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  <c r="O21" s="109" t="s">
        <v>25</v>
      </c>
      <c r="P21" s="69">
        <f ca="1">Maraton!Z42</f>
        <v>0</v>
      </c>
      <c r="Q21" s="31">
        <f ca="1">Maraton!AA42</f>
        <v>0</v>
      </c>
      <c r="R21" s="31">
        <f ca="1">Maraton!AB42</f>
        <v>0</v>
      </c>
      <c r="S21" s="31">
        <f ca="1">Maraton!AC42</f>
        <v>0</v>
      </c>
      <c r="T21" s="31">
        <f ca="1">Maraton!AD42</f>
        <v>1</v>
      </c>
      <c r="U21" s="31">
        <f ca="1">Maraton!AE42</f>
        <v>0</v>
      </c>
      <c r="V21" s="31">
        <f ca="1">Maraton!AF42</f>
        <v>0</v>
      </c>
      <c r="W21" s="31">
        <f ca="1">Maraton!AG42</f>
        <v>0</v>
      </c>
      <c r="X21" s="31">
        <f ca="1">Maraton!AH42</f>
        <v>0</v>
      </c>
      <c r="Y21" s="112">
        <f ca="1">Maraton!AI42</f>
        <v>0</v>
      </c>
      <c r="Z21" s="121">
        <f ca="1">Maraton!AJ42</f>
        <v>1</v>
      </c>
      <c r="AA21" s="115">
        <f t="shared" si="1"/>
        <v>7</v>
      </c>
    </row>
    <row r="22" spans="1:27" ht="14.25" customHeigh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109" t="s">
        <v>26</v>
      </c>
      <c r="P22" s="69">
        <f ca="1">Maraton!Z43</f>
        <v>0</v>
      </c>
      <c r="Q22" s="31">
        <f ca="1">Maraton!AA43</f>
        <v>0</v>
      </c>
      <c r="R22" s="31">
        <f ca="1">Maraton!AB43</f>
        <v>0</v>
      </c>
      <c r="S22" s="31">
        <f ca="1">Maraton!AC43</f>
        <v>0</v>
      </c>
      <c r="T22" s="31">
        <f ca="1">Maraton!AD43</f>
        <v>1</v>
      </c>
      <c r="U22" s="31">
        <f ca="1">Maraton!AE43</f>
        <v>1</v>
      </c>
      <c r="V22" s="31">
        <f ca="1">Maraton!AF43</f>
        <v>0</v>
      </c>
      <c r="W22" s="31">
        <f ca="1">Maraton!AG43</f>
        <v>0</v>
      </c>
      <c r="X22" s="31">
        <f ca="1">Maraton!AH43</f>
        <v>0</v>
      </c>
      <c r="Y22" s="112">
        <f ca="1">Maraton!AI43</f>
        <v>0</v>
      </c>
      <c r="Z22" s="121">
        <f ca="1">Maraton!AJ43</f>
        <v>2</v>
      </c>
      <c r="AA22" s="115">
        <f t="shared" si="1"/>
        <v>8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110" t="s">
        <v>27</v>
      </c>
      <c r="P23" s="70">
        <f ca="1">Maraton!Z44</f>
        <v>0</v>
      </c>
      <c r="Q23" s="71">
        <f ca="1">Maraton!AA44</f>
        <v>0</v>
      </c>
      <c r="R23" s="71">
        <f ca="1">Maraton!AB44</f>
        <v>0</v>
      </c>
      <c r="S23" s="71">
        <f ca="1">Maraton!AC44</f>
        <v>0</v>
      </c>
      <c r="T23" s="71">
        <f ca="1">Maraton!AD44</f>
        <v>0</v>
      </c>
      <c r="U23" s="71">
        <f ca="1">Maraton!AE44</f>
        <v>0</v>
      </c>
      <c r="V23" s="71">
        <f ca="1">Maraton!AF44</f>
        <v>0</v>
      </c>
      <c r="W23" s="71">
        <f ca="1">Maraton!AG44</f>
        <v>0</v>
      </c>
      <c r="X23" s="71">
        <f ca="1">Maraton!AH44</f>
        <v>0</v>
      </c>
      <c r="Y23" s="113">
        <f ca="1">Maraton!AI44</f>
        <v>0</v>
      </c>
      <c r="Z23" s="122">
        <f ca="1">Maraton!AJ44</f>
        <v>0</v>
      </c>
      <c r="AA23" s="116">
        <f t="shared" si="1"/>
        <v>0</v>
      </c>
    </row>
    <row r="24" spans="1:27" ht="14.25" customHeight="1" thickBot="1">
      <c r="I24" s="194"/>
      <c r="J24" s="195"/>
      <c r="K24" s="195"/>
      <c r="L24" s="196"/>
    </row>
    <row r="25" spans="1:27" ht="14.25" customHeight="1" thickBot="1">
      <c r="A25" s="28" t="s">
        <v>69</v>
      </c>
      <c r="E25" s="22" t="s">
        <v>70</v>
      </c>
      <c r="I25" s="37"/>
      <c r="J25" s="29"/>
      <c r="K25" s="29"/>
      <c r="L25" s="36"/>
      <c r="O25" s="88" t="s">
        <v>8</v>
      </c>
      <c r="P25" s="89">
        <v>1</v>
      </c>
      <c r="Q25" s="90">
        <v>2</v>
      </c>
      <c r="R25" s="90">
        <v>3</v>
      </c>
      <c r="S25" s="90">
        <v>4</v>
      </c>
      <c r="T25" s="90">
        <v>5</v>
      </c>
      <c r="U25" s="90">
        <v>6</v>
      </c>
      <c r="V25" s="90">
        <v>7</v>
      </c>
      <c r="W25" s="90">
        <v>8</v>
      </c>
      <c r="X25" s="90">
        <v>9</v>
      </c>
      <c r="Y25" s="91">
        <v>10</v>
      </c>
      <c r="Z25" s="92" t="s">
        <v>60</v>
      </c>
      <c r="AA25" s="93" t="s">
        <v>87</v>
      </c>
    </row>
    <row r="26" spans="1:27" ht="14.25" customHeight="1">
      <c r="A26" s="223"/>
      <c r="B26" s="224"/>
      <c r="C26" s="224"/>
      <c r="D26" s="225"/>
      <c r="E26" s="72"/>
      <c r="F26" s="73"/>
      <c r="G26" s="74"/>
      <c r="H26" s="29"/>
      <c r="I26" s="41"/>
      <c r="J26" s="39"/>
      <c r="K26" s="39"/>
      <c r="L26" s="40"/>
      <c r="M26" s="29"/>
      <c r="O26" s="108" t="s">
        <v>22</v>
      </c>
      <c r="P26" s="86">
        <f ca="1">Maraton!AK39</f>
        <v>0</v>
      </c>
      <c r="Q26" s="87">
        <f ca="1">Maraton!AL39</f>
        <v>0</v>
      </c>
      <c r="R26" s="87">
        <f ca="1">Maraton!AM39</f>
        <v>0</v>
      </c>
      <c r="S26" s="87">
        <f ca="1">Maraton!AN39</f>
        <v>1</v>
      </c>
      <c r="T26" s="87">
        <f ca="1">Maraton!AO39</f>
        <v>0</v>
      </c>
      <c r="U26" s="87">
        <f ca="1">Maraton!AP39</f>
        <v>0</v>
      </c>
      <c r="V26" s="87">
        <f ca="1">Maraton!AQ39</f>
        <v>0</v>
      </c>
      <c r="W26" s="87">
        <f ca="1">Maraton!AR39</f>
        <v>0</v>
      </c>
      <c r="X26" s="87">
        <f ca="1">Maraton!AS39</f>
        <v>0</v>
      </c>
      <c r="Y26" s="111">
        <f ca="1">Maraton!AT39</f>
        <v>0</v>
      </c>
      <c r="Z26" s="120">
        <f ca="1">Maraton!AU39</f>
        <v>1</v>
      </c>
      <c r="AA26" s="114">
        <f t="shared" ref="AA26:AA31" si="2">Z26+AA18</f>
        <v>6</v>
      </c>
    </row>
    <row r="27" spans="1:27" ht="14.25" customHeight="1">
      <c r="A27" s="217"/>
      <c r="B27" s="218"/>
      <c r="C27" s="218"/>
      <c r="D27" s="219"/>
      <c r="E27" s="75"/>
      <c r="F27" s="76"/>
      <c r="G27" s="77"/>
      <c r="H27" s="29"/>
      <c r="I27" s="41"/>
      <c r="J27" s="39"/>
      <c r="K27" s="39"/>
      <c r="L27" s="40"/>
      <c r="M27" s="29"/>
      <c r="O27" s="109" t="s">
        <v>23</v>
      </c>
      <c r="P27" s="69">
        <f ca="1">Maraton!AK40</f>
        <v>1</v>
      </c>
      <c r="Q27" s="31">
        <f ca="1">Maraton!AL40</f>
        <v>0</v>
      </c>
      <c r="R27" s="31">
        <f ca="1">Maraton!AM40</f>
        <v>1</v>
      </c>
      <c r="S27" s="31">
        <f ca="1">Maraton!AN40</f>
        <v>0</v>
      </c>
      <c r="T27" s="31">
        <f ca="1">Maraton!AO40</f>
        <v>0</v>
      </c>
      <c r="U27" s="31">
        <f ca="1">Maraton!AP40</f>
        <v>0</v>
      </c>
      <c r="V27" s="31">
        <f ca="1">Maraton!AQ40</f>
        <v>0</v>
      </c>
      <c r="W27" s="31">
        <f ca="1">Maraton!AR40</f>
        <v>0</v>
      </c>
      <c r="X27" s="31">
        <f ca="1">Maraton!AS40</f>
        <v>1</v>
      </c>
      <c r="Y27" s="112">
        <f ca="1">Maraton!AT40</f>
        <v>0</v>
      </c>
      <c r="Z27" s="121">
        <f ca="1">Maraton!AU40</f>
        <v>3</v>
      </c>
      <c r="AA27" s="115">
        <f t="shared" si="2"/>
        <v>10</v>
      </c>
    </row>
    <row r="28" spans="1:27" ht="14.25" customHeight="1">
      <c r="A28" s="217"/>
      <c r="B28" s="218"/>
      <c r="C28" s="218"/>
      <c r="D28" s="219"/>
      <c r="E28" s="75"/>
      <c r="F28" s="76"/>
      <c r="G28" s="77"/>
      <c r="H28" s="29"/>
      <c r="I28" s="41"/>
      <c r="J28" s="39"/>
      <c r="K28" s="39"/>
      <c r="L28" s="40"/>
      <c r="M28" s="29"/>
      <c r="O28" s="109" t="s">
        <v>24</v>
      </c>
      <c r="P28" s="69">
        <f ca="1">Maraton!AK41</f>
        <v>0</v>
      </c>
      <c r="Q28" s="31">
        <f ca="1">Maraton!AL41</f>
        <v>1</v>
      </c>
      <c r="R28" s="31">
        <f ca="1">Maraton!AM41</f>
        <v>1</v>
      </c>
      <c r="S28" s="31">
        <f ca="1">Maraton!AN41</f>
        <v>0</v>
      </c>
      <c r="T28" s="31">
        <f ca="1">Maraton!AO41</f>
        <v>0</v>
      </c>
      <c r="U28" s="31">
        <f ca="1">Maraton!AP41</f>
        <v>0</v>
      </c>
      <c r="V28" s="31">
        <f ca="1">Maraton!AQ41</f>
        <v>0</v>
      </c>
      <c r="W28" s="31">
        <f ca="1">Maraton!AR41</f>
        <v>0</v>
      </c>
      <c r="X28" s="31">
        <f ca="1">Maraton!AS41</f>
        <v>0</v>
      </c>
      <c r="Y28" s="112">
        <f ca="1">Maraton!AT41</f>
        <v>0</v>
      </c>
      <c r="Z28" s="121">
        <f ca="1">Maraton!AU41</f>
        <v>2</v>
      </c>
      <c r="AA28" s="115">
        <f t="shared" si="2"/>
        <v>10</v>
      </c>
    </row>
    <row r="29" spans="1:27" ht="14.25" customHeight="1">
      <c r="A29" s="217"/>
      <c r="B29" s="218"/>
      <c r="C29" s="218"/>
      <c r="D29" s="219"/>
      <c r="E29" s="75"/>
      <c r="F29" s="76"/>
      <c r="G29" s="77"/>
      <c r="H29" s="29"/>
      <c r="I29" s="41"/>
      <c r="J29" s="39"/>
      <c r="K29" s="39"/>
      <c r="L29" s="40"/>
      <c r="M29" s="29"/>
      <c r="O29" s="109" t="s">
        <v>25</v>
      </c>
      <c r="P29" s="69">
        <f ca="1">Maraton!AK42</f>
        <v>0</v>
      </c>
      <c r="Q29" s="31">
        <f ca="1">Maraton!AL42</f>
        <v>0</v>
      </c>
      <c r="R29" s="31">
        <f ca="1">Maraton!AM42</f>
        <v>0</v>
      </c>
      <c r="S29" s="31">
        <f ca="1">Maraton!AN42</f>
        <v>1</v>
      </c>
      <c r="T29" s="31">
        <f ca="1">Maraton!AO42</f>
        <v>0</v>
      </c>
      <c r="U29" s="31">
        <f ca="1">Maraton!AP42</f>
        <v>0</v>
      </c>
      <c r="V29" s="31">
        <f ca="1">Maraton!AQ42</f>
        <v>0</v>
      </c>
      <c r="W29" s="31">
        <f ca="1">Maraton!AR42</f>
        <v>0</v>
      </c>
      <c r="X29" s="31">
        <f ca="1">Maraton!AS42</f>
        <v>0</v>
      </c>
      <c r="Y29" s="112">
        <f ca="1">Maraton!AT42</f>
        <v>0</v>
      </c>
      <c r="Z29" s="121">
        <f ca="1">Maraton!AU42</f>
        <v>1</v>
      </c>
      <c r="AA29" s="115">
        <f t="shared" si="2"/>
        <v>8</v>
      </c>
    </row>
    <row r="30" spans="1:27" ht="14.25" customHeight="1" thickBot="1">
      <c r="A30" s="217"/>
      <c r="B30" s="218"/>
      <c r="C30" s="218"/>
      <c r="D30" s="219"/>
      <c r="E30" s="75"/>
      <c r="F30" s="76"/>
      <c r="G30" s="77"/>
      <c r="H30" s="29"/>
      <c r="I30" s="45"/>
      <c r="J30" s="43"/>
      <c r="K30" s="43"/>
      <c r="L30" s="44"/>
      <c r="M30" s="29"/>
      <c r="O30" s="109" t="s">
        <v>26</v>
      </c>
      <c r="P30" s="69">
        <f ca="1">Maraton!AK43</f>
        <v>0</v>
      </c>
      <c r="Q30" s="31">
        <f ca="1">Maraton!AL43</f>
        <v>0</v>
      </c>
      <c r="R30" s="31">
        <f ca="1">Maraton!AM43</f>
        <v>0</v>
      </c>
      <c r="S30" s="31">
        <f ca="1">Maraton!AN43</f>
        <v>0</v>
      </c>
      <c r="T30" s="31">
        <f ca="1">Maraton!AO43</f>
        <v>0</v>
      </c>
      <c r="U30" s="31">
        <f ca="1">Maraton!AP43</f>
        <v>0</v>
      </c>
      <c r="V30" s="31">
        <f ca="1">Maraton!AQ43</f>
        <v>0</v>
      </c>
      <c r="W30" s="31">
        <f ca="1">Maraton!AR43</f>
        <v>0</v>
      </c>
      <c r="X30" s="31">
        <f ca="1">Maraton!AS43</f>
        <v>0</v>
      </c>
      <c r="Y30" s="112">
        <f ca="1">Maraton!AT43</f>
        <v>0</v>
      </c>
      <c r="Z30" s="121">
        <f ca="1">Maraton!AU43</f>
        <v>0</v>
      </c>
      <c r="AA30" s="115">
        <f t="shared" si="2"/>
        <v>8</v>
      </c>
    </row>
    <row r="31" spans="1:27" ht="14.25" customHeight="1" thickBot="1">
      <c r="A31" s="220"/>
      <c r="B31" s="221"/>
      <c r="C31" s="221"/>
      <c r="D31" s="222"/>
      <c r="E31" s="78"/>
      <c r="F31" s="79"/>
      <c r="G31" s="80"/>
      <c r="H31" s="29"/>
      <c r="I31" s="226"/>
      <c r="J31" s="226"/>
      <c r="K31" s="226"/>
      <c r="L31" s="226"/>
      <c r="M31" s="29"/>
      <c r="O31" s="110" t="s">
        <v>27</v>
      </c>
      <c r="P31" s="70">
        <f ca="1">Maraton!AK44</f>
        <v>0</v>
      </c>
      <c r="Q31" s="71">
        <f ca="1">Maraton!AL44</f>
        <v>0</v>
      </c>
      <c r="R31" s="71">
        <f ca="1">Maraton!AM44</f>
        <v>0</v>
      </c>
      <c r="S31" s="71">
        <f ca="1">Maraton!AN44</f>
        <v>0</v>
      </c>
      <c r="T31" s="71">
        <f ca="1">Maraton!AO44</f>
        <v>0</v>
      </c>
      <c r="U31" s="71">
        <f ca="1">Maraton!AP44</f>
        <v>0</v>
      </c>
      <c r="V31" s="71">
        <f ca="1">Maraton!AQ44</f>
        <v>0</v>
      </c>
      <c r="W31" s="71">
        <f ca="1">Maraton!AR44</f>
        <v>0</v>
      </c>
      <c r="X31" s="71">
        <f ca="1">Maraton!AS44</f>
        <v>0</v>
      </c>
      <c r="Y31" s="113">
        <f ca="1">Maraton!AT44</f>
        <v>0</v>
      </c>
      <c r="Z31" s="122">
        <f ca="1">Maraton!AU44</f>
        <v>0</v>
      </c>
      <c r="AA31" s="116">
        <f t="shared" si="2"/>
        <v>0</v>
      </c>
    </row>
    <row r="32" spans="1:27" ht="14.25" customHeight="1" thickBot="1">
      <c r="A32" s="227"/>
      <c r="B32" s="227"/>
      <c r="C32" s="227"/>
      <c r="D32" s="227"/>
      <c r="E32" s="68"/>
      <c r="F32" s="68"/>
      <c r="G32" s="68"/>
      <c r="H32" s="29"/>
      <c r="I32" s="29"/>
      <c r="J32" s="29"/>
      <c r="K32" s="29"/>
      <c r="L32" s="29"/>
      <c r="M32" s="29"/>
    </row>
    <row r="33" spans="1:27" ht="14.25" customHeight="1" thickBot="1">
      <c r="A33" s="28" t="s">
        <v>1</v>
      </c>
      <c r="E33" s="43" t="s">
        <v>75</v>
      </c>
      <c r="F33" s="43"/>
      <c r="G33" s="82" t="s">
        <v>61</v>
      </c>
      <c r="I33" s="29"/>
      <c r="J33" s="29"/>
      <c r="K33" s="29"/>
      <c r="L33" s="29"/>
      <c r="O33" s="88" t="s">
        <v>9</v>
      </c>
      <c r="P33" s="89">
        <v>1</v>
      </c>
      <c r="Q33" s="90">
        <v>2</v>
      </c>
      <c r="R33" s="90">
        <v>3</v>
      </c>
      <c r="S33" s="90">
        <v>4</v>
      </c>
      <c r="T33" s="90">
        <v>5</v>
      </c>
      <c r="U33" s="90">
        <v>6</v>
      </c>
      <c r="V33" s="90">
        <v>7</v>
      </c>
      <c r="W33" s="90">
        <v>8</v>
      </c>
      <c r="X33" s="90">
        <v>9</v>
      </c>
      <c r="Y33" s="91">
        <v>10</v>
      </c>
      <c r="Z33" s="92" t="s">
        <v>60</v>
      </c>
      <c r="AA33" s="93" t="s">
        <v>87</v>
      </c>
    </row>
    <row r="34" spans="1:27" ht="14.25" customHeight="1" thickBot="1">
      <c r="A34" s="194" t="s">
        <v>22</v>
      </c>
      <c r="B34" s="195"/>
      <c r="C34" s="195"/>
      <c r="D34" s="196"/>
      <c r="E34" s="64">
        <f t="shared" ref="E34:E39" si="3">AA34</f>
        <v>10</v>
      </c>
      <c r="F34" s="63"/>
      <c r="G34" s="83"/>
      <c r="H34" s="84"/>
      <c r="I34" s="226" t="s">
        <v>88</v>
      </c>
      <c r="J34" s="226"/>
      <c r="K34" s="226"/>
      <c r="L34" s="29"/>
      <c r="M34" s="29"/>
      <c r="O34" s="108" t="s">
        <v>22</v>
      </c>
      <c r="P34" s="86">
        <f ca="1">Maraton!AV39</f>
        <v>0</v>
      </c>
      <c r="Q34" s="87">
        <f ca="1">Maraton!AW39</f>
        <v>0</v>
      </c>
      <c r="R34" s="87">
        <f ca="1">Maraton!AX39</f>
        <v>1</v>
      </c>
      <c r="S34" s="87">
        <f ca="1">Maraton!AY39</f>
        <v>0</v>
      </c>
      <c r="T34" s="87">
        <f ca="1">Maraton!AZ39</f>
        <v>0</v>
      </c>
      <c r="U34" s="87">
        <f ca="1">Maraton!BA39</f>
        <v>1</v>
      </c>
      <c r="V34" s="87">
        <f ca="1">Maraton!BB39</f>
        <v>0</v>
      </c>
      <c r="W34" s="87">
        <f ca="1">Maraton!BC39</f>
        <v>0</v>
      </c>
      <c r="X34" s="87">
        <f ca="1">Maraton!BD39</f>
        <v>1</v>
      </c>
      <c r="Y34" s="111">
        <f ca="1">Maraton!BE39</f>
        <v>1</v>
      </c>
      <c r="Z34" s="120">
        <f ca="1">Maraton!BF39</f>
        <v>4</v>
      </c>
      <c r="AA34" s="114">
        <f t="shared" ref="AA34:AA39" si="4">Z34+AA26</f>
        <v>10</v>
      </c>
    </row>
    <row r="35" spans="1:27" ht="14.25" customHeight="1" thickBot="1">
      <c r="A35" s="194" t="s">
        <v>23</v>
      </c>
      <c r="B35" s="195"/>
      <c r="C35" s="195"/>
      <c r="D35" s="196"/>
      <c r="E35" s="64">
        <f t="shared" si="3"/>
        <v>12</v>
      </c>
      <c r="F35" s="63"/>
      <c r="G35" s="83"/>
      <c r="H35" s="84"/>
      <c r="I35" s="226" t="s">
        <v>89</v>
      </c>
      <c r="J35" s="226"/>
      <c r="K35" s="226"/>
      <c r="L35" s="29"/>
      <c r="M35" s="29"/>
      <c r="O35" s="109" t="s">
        <v>23</v>
      </c>
      <c r="P35" s="69">
        <f ca="1">Maraton!AV40</f>
        <v>0</v>
      </c>
      <c r="Q35" s="31">
        <f ca="1">Maraton!AW40</f>
        <v>1</v>
      </c>
      <c r="R35" s="31">
        <f ca="1">Maraton!AX40</f>
        <v>0</v>
      </c>
      <c r="S35" s="31">
        <f ca="1">Maraton!AY40</f>
        <v>0</v>
      </c>
      <c r="T35" s="31">
        <f ca="1">Maraton!AZ40</f>
        <v>0</v>
      </c>
      <c r="U35" s="31">
        <f ca="1">Maraton!BA40</f>
        <v>0</v>
      </c>
      <c r="V35" s="31">
        <f ca="1">Maraton!BB40</f>
        <v>0</v>
      </c>
      <c r="W35" s="31">
        <f ca="1">Maraton!BC40</f>
        <v>0</v>
      </c>
      <c r="X35" s="31">
        <f ca="1">Maraton!BD40</f>
        <v>0</v>
      </c>
      <c r="Y35" s="112">
        <f ca="1">Maraton!BE40</f>
        <v>1</v>
      </c>
      <c r="Z35" s="121">
        <f ca="1">Maraton!BF40</f>
        <v>2</v>
      </c>
      <c r="AA35" s="115">
        <f t="shared" si="4"/>
        <v>12</v>
      </c>
    </row>
    <row r="36" spans="1:27" ht="14.25" customHeight="1" thickBot="1">
      <c r="A36" s="194" t="s">
        <v>24</v>
      </c>
      <c r="B36" s="195"/>
      <c r="C36" s="195"/>
      <c r="D36" s="196"/>
      <c r="E36" s="64">
        <f t="shared" si="3"/>
        <v>13</v>
      </c>
      <c r="F36" s="63"/>
      <c r="G36" s="83"/>
      <c r="H36" s="84"/>
      <c r="I36" s="226" t="s">
        <v>90</v>
      </c>
      <c r="J36" s="226"/>
      <c r="K36" s="226"/>
      <c r="L36" s="29"/>
      <c r="M36" s="29"/>
      <c r="O36" s="109" t="s">
        <v>24</v>
      </c>
      <c r="P36" s="69">
        <f ca="1">Maraton!AV41</f>
        <v>0</v>
      </c>
      <c r="Q36" s="31">
        <f ca="1">Maraton!AW41</f>
        <v>1</v>
      </c>
      <c r="R36" s="31">
        <f ca="1">Maraton!AX41</f>
        <v>0</v>
      </c>
      <c r="S36" s="31">
        <f ca="1">Maraton!AY41</f>
        <v>0</v>
      </c>
      <c r="T36" s="31">
        <f ca="1">Maraton!AZ41</f>
        <v>0</v>
      </c>
      <c r="U36" s="31">
        <f ca="1">Maraton!BA41</f>
        <v>0</v>
      </c>
      <c r="V36" s="31">
        <f ca="1">Maraton!BB41</f>
        <v>0</v>
      </c>
      <c r="W36" s="31">
        <f ca="1">Maraton!BC41</f>
        <v>1</v>
      </c>
      <c r="X36" s="31">
        <f ca="1">Maraton!BD41</f>
        <v>0</v>
      </c>
      <c r="Y36" s="112">
        <f ca="1">Maraton!BE41</f>
        <v>1</v>
      </c>
      <c r="Z36" s="121">
        <f ca="1">Maraton!BF41</f>
        <v>3</v>
      </c>
      <c r="AA36" s="115">
        <f t="shared" si="4"/>
        <v>13</v>
      </c>
    </row>
    <row r="37" spans="1:27" ht="14.25" customHeight="1" thickBot="1">
      <c r="A37" s="194" t="s">
        <v>25</v>
      </c>
      <c r="B37" s="195"/>
      <c r="C37" s="195"/>
      <c r="D37" s="196"/>
      <c r="E37" s="64">
        <f t="shared" si="3"/>
        <v>10</v>
      </c>
      <c r="F37" s="63"/>
      <c r="G37" s="83"/>
      <c r="H37" s="84"/>
      <c r="I37" s="226" t="s">
        <v>91</v>
      </c>
      <c r="J37" s="226"/>
      <c r="K37" s="226"/>
      <c r="L37" s="29"/>
      <c r="M37" s="29"/>
      <c r="O37" s="109" t="s">
        <v>25</v>
      </c>
      <c r="P37" s="69">
        <f ca="1">Maraton!AV42</f>
        <v>0</v>
      </c>
      <c r="Q37" s="31">
        <f ca="1">Maraton!AW42</f>
        <v>0</v>
      </c>
      <c r="R37" s="31">
        <f ca="1">Maraton!AX42</f>
        <v>1</v>
      </c>
      <c r="S37" s="31">
        <f ca="1">Maraton!AY42</f>
        <v>1</v>
      </c>
      <c r="T37" s="31">
        <f ca="1">Maraton!AZ42</f>
        <v>0</v>
      </c>
      <c r="U37" s="31">
        <f ca="1">Maraton!BA42</f>
        <v>0</v>
      </c>
      <c r="V37" s="31">
        <f ca="1">Maraton!BB42</f>
        <v>0</v>
      </c>
      <c r="W37" s="31">
        <f ca="1">Maraton!BC42</f>
        <v>0</v>
      </c>
      <c r="X37" s="31">
        <f ca="1">Maraton!BD42</f>
        <v>0</v>
      </c>
      <c r="Y37" s="112">
        <f ca="1">Maraton!BE42</f>
        <v>0</v>
      </c>
      <c r="Z37" s="121">
        <f ca="1">Maraton!BF42</f>
        <v>2</v>
      </c>
      <c r="AA37" s="115">
        <f t="shared" si="4"/>
        <v>10</v>
      </c>
    </row>
    <row r="38" spans="1:27" ht="14.25" customHeight="1" thickBot="1">
      <c r="A38" s="194" t="s">
        <v>26</v>
      </c>
      <c r="B38" s="195"/>
      <c r="C38" s="195"/>
      <c r="D38" s="196"/>
      <c r="E38" s="64">
        <f t="shared" si="3"/>
        <v>10</v>
      </c>
      <c r="F38" s="63"/>
      <c r="G38" s="83"/>
      <c r="H38" s="84"/>
      <c r="I38" s="226" t="s">
        <v>92</v>
      </c>
      <c r="J38" s="226"/>
      <c r="K38" s="226"/>
      <c r="L38" s="84"/>
      <c r="M38" s="29"/>
      <c r="O38" s="109" t="s">
        <v>26</v>
      </c>
      <c r="P38" s="69">
        <f ca="1">Maraton!AV43</f>
        <v>0</v>
      </c>
      <c r="Q38" s="31">
        <f ca="1">Maraton!AW43</f>
        <v>0</v>
      </c>
      <c r="R38" s="31">
        <f ca="1">Maraton!AX43</f>
        <v>0</v>
      </c>
      <c r="S38" s="31">
        <f ca="1">Maraton!AY43</f>
        <v>0</v>
      </c>
      <c r="T38" s="31">
        <f ca="1">Maraton!AZ43</f>
        <v>0</v>
      </c>
      <c r="U38" s="31">
        <f ca="1">Maraton!BA43</f>
        <v>0</v>
      </c>
      <c r="V38" s="31">
        <f ca="1">Maraton!BB43</f>
        <v>0</v>
      </c>
      <c r="W38" s="31">
        <f ca="1">Maraton!BC43</f>
        <v>0</v>
      </c>
      <c r="X38" s="31">
        <f ca="1">Maraton!BD43</f>
        <v>1</v>
      </c>
      <c r="Y38" s="112">
        <f ca="1">Maraton!BE43</f>
        <v>1</v>
      </c>
      <c r="Z38" s="121">
        <f ca="1">Maraton!BF43</f>
        <v>2</v>
      </c>
      <c r="AA38" s="115">
        <f t="shared" si="4"/>
        <v>10</v>
      </c>
    </row>
    <row r="39" spans="1:27" ht="14.25" customHeight="1" thickBot="1">
      <c r="A39" s="194" t="s">
        <v>27</v>
      </c>
      <c r="B39" s="195"/>
      <c r="C39" s="195"/>
      <c r="D39" s="196"/>
      <c r="E39" s="64">
        <f t="shared" si="3"/>
        <v>0</v>
      </c>
      <c r="F39" s="63"/>
      <c r="G39" s="83"/>
      <c r="H39" s="84"/>
      <c r="I39" s="226" t="s">
        <v>93</v>
      </c>
      <c r="J39" s="226"/>
      <c r="K39" s="226"/>
      <c r="L39" s="84"/>
      <c r="M39" s="29"/>
      <c r="O39" s="110" t="s">
        <v>27</v>
      </c>
      <c r="P39" s="70">
        <f ca="1">Maraton!AV44</f>
        <v>0</v>
      </c>
      <c r="Q39" s="71">
        <f ca="1">Maraton!AW44</f>
        <v>0</v>
      </c>
      <c r="R39" s="71">
        <f ca="1">Maraton!AX44</f>
        <v>0</v>
      </c>
      <c r="S39" s="71">
        <f ca="1">Maraton!AY44</f>
        <v>0</v>
      </c>
      <c r="T39" s="71">
        <f ca="1">Maraton!AZ44</f>
        <v>0</v>
      </c>
      <c r="U39" s="71">
        <f ca="1">Maraton!BA44</f>
        <v>0</v>
      </c>
      <c r="V39" s="71">
        <f ca="1">Maraton!BB44</f>
        <v>0</v>
      </c>
      <c r="W39" s="71">
        <f ca="1">Maraton!BC44</f>
        <v>0</v>
      </c>
      <c r="X39" s="71">
        <f ca="1">Maraton!BD44</f>
        <v>0</v>
      </c>
      <c r="Y39" s="113">
        <f ca="1">Maraton!BE44</f>
        <v>0</v>
      </c>
      <c r="Z39" s="122">
        <f ca="1">Maraton!BF44</f>
        <v>0</v>
      </c>
      <c r="AA39" s="116">
        <f t="shared" si="4"/>
        <v>0</v>
      </c>
    </row>
  </sheetData>
  <mergeCells count="34">
    <mergeCell ref="A38:D38"/>
    <mergeCell ref="E6:J6"/>
    <mergeCell ref="E7:J7"/>
    <mergeCell ref="E5:J5"/>
    <mergeCell ref="A1:J1"/>
    <mergeCell ref="A2:J2"/>
    <mergeCell ref="E3:J3"/>
    <mergeCell ref="E4:J4"/>
    <mergeCell ref="E17:H17"/>
    <mergeCell ref="I17:L17"/>
    <mergeCell ref="I24:L24"/>
    <mergeCell ref="I31:L31"/>
    <mergeCell ref="A32:D32"/>
    <mergeCell ref="A39:D39"/>
    <mergeCell ref="I38:K38"/>
    <mergeCell ref="I39:K39"/>
    <mergeCell ref="A36:D36"/>
    <mergeCell ref="A37:D37"/>
    <mergeCell ref="I34:K34"/>
    <mergeCell ref="I37:K37"/>
    <mergeCell ref="I35:K35"/>
    <mergeCell ref="A34:D34"/>
    <mergeCell ref="A35:D35"/>
    <mergeCell ref="A10:D10"/>
    <mergeCell ref="E10:H10"/>
    <mergeCell ref="I10:L10"/>
    <mergeCell ref="I36:K36"/>
    <mergeCell ref="A17:D17"/>
    <mergeCell ref="A30:D30"/>
    <mergeCell ref="A31:D31"/>
    <mergeCell ref="A26:D26"/>
    <mergeCell ref="A27:D27"/>
    <mergeCell ref="A28:D28"/>
    <mergeCell ref="A29:D29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38"/>
  <sheetViews>
    <sheetView workbookViewId="0">
      <selection activeCell="AC15" sqref="AC15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 thickBo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65" t="s">
        <v>86</v>
      </c>
      <c r="P1" s="89">
        <v>1</v>
      </c>
      <c r="Q1" s="90">
        <v>2</v>
      </c>
      <c r="R1" s="90">
        <v>3</v>
      </c>
      <c r="S1" s="90">
        <v>4</v>
      </c>
      <c r="T1" s="90">
        <v>5</v>
      </c>
      <c r="U1" s="90">
        <v>6</v>
      </c>
      <c r="V1" s="90">
        <v>7</v>
      </c>
      <c r="W1" s="90">
        <v>8</v>
      </c>
      <c r="X1" s="90">
        <v>9</v>
      </c>
      <c r="Y1" s="91">
        <v>10</v>
      </c>
      <c r="Z1" s="92" t="s">
        <v>60</v>
      </c>
      <c r="AA1" s="67"/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108" t="s">
        <v>28</v>
      </c>
      <c r="P2" s="86">
        <f ca="1">Maraton!D45</f>
        <v>0</v>
      </c>
      <c r="Q2" s="87">
        <f ca="1">Maraton!E45</f>
        <v>0</v>
      </c>
      <c r="R2" s="87">
        <f ca="1">Maraton!F45</f>
        <v>1</v>
      </c>
      <c r="S2" s="87">
        <f ca="1">Maraton!G45</f>
        <v>0</v>
      </c>
      <c r="T2" s="87">
        <f ca="1">Maraton!H45</f>
        <v>0</v>
      </c>
      <c r="U2" s="87">
        <f ca="1">Maraton!I45</f>
        <v>0</v>
      </c>
      <c r="V2" s="87">
        <f ca="1">Maraton!J45</f>
        <v>0</v>
      </c>
      <c r="W2" s="87">
        <f ca="1">Maraton!K45</f>
        <v>0</v>
      </c>
      <c r="X2" s="87">
        <f ca="1">Maraton!L45</f>
        <v>1</v>
      </c>
      <c r="Y2" s="111">
        <f ca="1">Maraton!M45</f>
        <v>1</v>
      </c>
      <c r="Z2" s="120">
        <f ca="1">Maraton!N45</f>
        <v>3</v>
      </c>
      <c r="AA2" s="68"/>
    </row>
    <row r="3" spans="1:27" ht="14.25" customHeight="1" thickBot="1">
      <c r="A3" s="28" t="s">
        <v>63</v>
      </c>
      <c r="E3" s="214" t="s">
        <v>97</v>
      </c>
      <c r="F3" s="215"/>
      <c r="G3" s="215"/>
      <c r="H3" s="215"/>
      <c r="I3" s="215"/>
      <c r="J3" s="216"/>
      <c r="K3" s="29"/>
      <c r="L3" s="29"/>
      <c r="M3" s="29"/>
      <c r="O3" s="109" t="s">
        <v>29</v>
      </c>
      <c r="P3" s="69">
        <f ca="1">Maraton!D46</f>
        <v>0</v>
      </c>
      <c r="Q3" s="31">
        <f ca="1">Maraton!E46</f>
        <v>0</v>
      </c>
      <c r="R3" s="31">
        <f ca="1">Maraton!F46</f>
        <v>1</v>
      </c>
      <c r="S3" s="31">
        <f ca="1">Maraton!G46</f>
        <v>0</v>
      </c>
      <c r="T3" s="31">
        <f ca="1">Maraton!H46</f>
        <v>0</v>
      </c>
      <c r="U3" s="31">
        <f ca="1">Maraton!I46</f>
        <v>0</v>
      </c>
      <c r="V3" s="31">
        <f ca="1">Maraton!J46</f>
        <v>1</v>
      </c>
      <c r="W3" s="31">
        <f ca="1">Maraton!K46</f>
        <v>1</v>
      </c>
      <c r="X3" s="31">
        <f ca="1">Maraton!L46</f>
        <v>0</v>
      </c>
      <c r="Y3" s="112">
        <f ca="1">Maraton!M46</f>
        <v>0</v>
      </c>
      <c r="Z3" s="121">
        <f ca="1">Maraton!N46</f>
        <v>3</v>
      </c>
      <c r="AA3" s="68"/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109" t="s">
        <v>30</v>
      </c>
      <c r="P4" s="69">
        <f ca="1">Maraton!D47</f>
        <v>0</v>
      </c>
      <c r="Q4" s="31">
        <f ca="1">Maraton!E47</f>
        <v>0</v>
      </c>
      <c r="R4" s="31">
        <f ca="1">Maraton!F47</f>
        <v>1</v>
      </c>
      <c r="S4" s="31">
        <f ca="1">Maraton!G47</f>
        <v>1</v>
      </c>
      <c r="T4" s="31">
        <f ca="1">Maraton!H47</f>
        <v>0</v>
      </c>
      <c r="U4" s="31">
        <f ca="1">Maraton!I47</f>
        <v>0</v>
      </c>
      <c r="V4" s="31">
        <f ca="1">Maraton!J47</f>
        <v>0</v>
      </c>
      <c r="W4" s="31">
        <f ca="1">Maraton!K47</f>
        <v>0</v>
      </c>
      <c r="X4" s="31">
        <f ca="1">Maraton!L47</f>
        <v>0</v>
      </c>
      <c r="Y4" s="112">
        <f ca="1">Maraton!M47</f>
        <v>0</v>
      </c>
      <c r="Z4" s="121">
        <f ca="1">Maraton!N47</f>
        <v>2</v>
      </c>
      <c r="AA4" s="68"/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109" t="s">
        <v>31</v>
      </c>
      <c r="P5" s="69">
        <f ca="1">Maraton!D48</f>
        <v>1</v>
      </c>
      <c r="Q5" s="31">
        <f ca="1">Maraton!E48</f>
        <v>0</v>
      </c>
      <c r="R5" s="31">
        <f ca="1">Maraton!F48</f>
        <v>0</v>
      </c>
      <c r="S5" s="31">
        <f ca="1">Maraton!G48</f>
        <v>0</v>
      </c>
      <c r="T5" s="31">
        <f ca="1">Maraton!H48</f>
        <v>0</v>
      </c>
      <c r="U5" s="31">
        <f ca="1">Maraton!I48</f>
        <v>0</v>
      </c>
      <c r="V5" s="31">
        <f ca="1">Maraton!J48</f>
        <v>0</v>
      </c>
      <c r="W5" s="31">
        <f ca="1">Maraton!K48</f>
        <v>1</v>
      </c>
      <c r="X5" s="31">
        <f ca="1">Maraton!L48</f>
        <v>1</v>
      </c>
      <c r="Y5" s="112">
        <f ca="1">Maraton!M48</f>
        <v>0</v>
      </c>
      <c r="Z5" s="121">
        <f ca="1">Maraton!N48</f>
        <v>3</v>
      </c>
      <c r="AA5" s="68"/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110" t="s">
        <v>32</v>
      </c>
      <c r="P6" s="70">
        <f ca="1">Maraton!D49</f>
        <v>0</v>
      </c>
      <c r="Q6" s="71">
        <f ca="1">Maraton!E49</f>
        <v>0</v>
      </c>
      <c r="R6" s="71">
        <f ca="1">Maraton!F49</f>
        <v>0</v>
      </c>
      <c r="S6" s="71">
        <f ca="1">Maraton!G49</f>
        <v>0</v>
      </c>
      <c r="T6" s="71">
        <f ca="1">Maraton!H49</f>
        <v>0</v>
      </c>
      <c r="U6" s="71">
        <f ca="1">Maraton!I49</f>
        <v>0</v>
      </c>
      <c r="V6" s="71">
        <f ca="1">Maraton!J49</f>
        <v>0</v>
      </c>
      <c r="W6" s="71">
        <f ca="1">Maraton!K49</f>
        <v>0</v>
      </c>
      <c r="X6" s="71">
        <f ca="1">Maraton!L49</f>
        <v>0</v>
      </c>
      <c r="Y6" s="113">
        <f ca="1">Maraton!M49</f>
        <v>0</v>
      </c>
      <c r="Z6" s="122">
        <f ca="1">Maraton!N49</f>
        <v>0</v>
      </c>
      <c r="AA6" s="68"/>
    </row>
    <row r="7" spans="1:27" ht="14.25" customHeight="1" thickBot="1">
      <c r="A7" s="28" t="s">
        <v>67</v>
      </c>
      <c r="E7" s="228"/>
      <c r="F7" s="229"/>
      <c r="G7" s="229"/>
      <c r="H7" s="229"/>
      <c r="I7" s="229"/>
      <c r="J7" s="230"/>
      <c r="K7" s="29"/>
      <c r="L7" s="29"/>
      <c r="M7" s="29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27" ht="14.25" customHeight="1" thickBot="1">
      <c r="O8" s="65" t="s">
        <v>4</v>
      </c>
      <c r="P8" s="89">
        <v>1</v>
      </c>
      <c r="Q8" s="90">
        <v>2</v>
      </c>
      <c r="R8" s="90">
        <v>3</v>
      </c>
      <c r="S8" s="90">
        <v>4</v>
      </c>
      <c r="T8" s="90">
        <v>5</v>
      </c>
      <c r="U8" s="90">
        <v>6</v>
      </c>
      <c r="V8" s="90">
        <v>7</v>
      </c>
      <c r="W8" s="90">
        <v>8</v>
      </c>
      <c r="X8" s="90">
        <v>9</v>
      </c>
      <c r="Y8" s="91">
        <v>10</v>
      </c>
      <c r="Z8" s="66" t="s">
        <v>60</v>
      </c>
      <c r="AA8" s="66" t="s">
        <v>87</v>
      </c>
    </row>
    <row r="9" spans="1:27" ht="14.25" customHeight="1" thickBot="1">
      <c r="A9" s="28" t="s">
        <v>68</v>
      </c>
      <c r="O9" s="108" t="s">
        <v>28</v>
      </c>
      <c r="P9" s="86">
        <f ca="1">Maraton!O45</f>
        <v>0</v>
      </c>
      <c r="Q9" s="87">
        <f ca="1">Maraton!P45</f>
        <v>0</v>
      </c>
      <c r="R9" s="87">
        <f ca="1">Maraton!Q45</f>
        <v>0</v>
      </c>
      <c r="S9" s="87">
        <f ca="1">Maraton!R45</f>
        <v>0</v>
      </c>
      <c r="T9" s="87">
        <f ca="1">Maraton!S45</f>
        <v>0</v>
      </c>
      <c r="U9" s="87">
        <f ca="1">Maraton!T45</f>
        <v>0</v>
      </c>
      <c r="V9" s="87">
        <f ca="1">Maraton!U45</f>
        <v>1</v>
      </c>
      <c r="W9" s="87">
        <f ca="1">Maraton!V45</f>
        <v>0</v>
      </c>
      <c r="X9" s="87">
        <f ca="1">Maraton!W45</f>
        <v>0</v>
      </c>
      <c r="Y9" s="111">
        <f ca="1">Maraton!X45</f>
        <v>1</v>
      </c>
      <c r="Z9" s="120">
        <f ca="1">Maraton!Y45</f>
        <v>2</v>
      </c>
      <c r="AA9" s="114">
        <f>Z9+Z2</f>
        <v>5</v>
      </c>
    </row>
    <row r="10" spans="1:27" ht="14.25" customHeight="1" thickBot="1">
      <c r="A10" s="194" t="s">
        <v>28</v>
      </c>
      <c r="B10" s="195"/>
      <c r="C10" s="195"/>
      <c r="D10" s="196"/>
      <c r="E10" s="194" t="s">
        <v>29</v>
      </c>
      <c r="F10" s="195"/>
      <c r="G10" s="195"/>
      <c r="H10" s="196"/>
      <c r="I10" s="194" t="s">
        <v>30</v>
      </c>
      <c r="J10" s="195"/>
      <c r="K10" s="195"/>
      <c r="L10" s="196"/>
      <c r="M10" s="29"/>
      <c r="O10" s="109" t="s">
        <v>29</v>
      </c>
      <c r="P10" s="69">
        <f ca="1">Maraton!O46</f>
        <v>0</v>
      </c>
      <c r="Q10" s="31">
        <f ca="1">Maraton!P46</f>
        <v>0</v>
      </c>
      <c r="R10" s="31">
        <f ca="1">Maraton!Q46</f>
        <v>0</v>
      </c>
      <c r="S10" s="31">
        <f ca="1">Maraton!R46</f>
        <v>0</v>
      </c>
      <c r="T10" s="31">
        <f ca="1">Maraton!S46</f>
        <v>0</v>
      </c>
      <c r="U10" s="31">
        <f ca="1">Maraton!T46</f>
        <v>1</v>
      </c>
      <c r="V10" s="31">
        <f ca="1">Maraton!U46</f>
        <v>1</v>
      </c>
      <c r="W10" s="31">
        <f ca="1">Maraton!V46</f>
        <v>0</v>
      </c>
      <c r="X10" s="31">
        <f ca="1">Maraton!W46</f>
        <v>0</v>
      </c>
      <c r="Y10" s="112">
        <f ca="1">Maraton!X46</f>
        <v>1</v>
      </c>
      <c r="Z10" s="121">
        <f ca="1">Maraton!Y46</f>
        <v>3</v>
      </c>
      <c r="AA10" s="115">
        <f>Z10+Z3</f>
        <v>6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109" t="s">
        <v>30</v>
      </c>
      <c r="P11" s="69">
        <f ca="1">Maraton!O47</f>
        <v>0</v>
      </c>
      <c r="Q11" s="31">
        <f ca="1">Maraton!P47</f>
        <v>0</v>
      </c>
      <c r="R11" s="31">
        <f ca="1">Maraton!Q47</f>
        <v>0</v>
      </c>
      <c r="S11" s="31">
        <f ca="1">Maraton!R47</f>
        <v>0</v>
      </c>
      <c r="T11" s="31">
        <f ca="1">Maraton!S47</f>
        <v>0</v>
      </c>
      <c r="U11" s="31">
        <f ca="1">Maraton!T47</f>
        <v>0</v>
      </c>
      <c r="V11" s="31">
        <f ca="1">Maraton!U47</f>
        <v>1</v>
      </c>
      <c r="W11" s="31">
        <f ca="1">Maraton!V47</f>
        <v>0</v>
      </c>
      <c r="X11" s="31">
        <f ca="1">Maraton!W47</f>
        <v>0</v>
      </c>
      <c r="Y11" s="112">
        <f ca="1">Maraton!X47</f>
        <v>1</v>
      </c>
      <c r="Z11" s="121">
        <f ca="1">Maraton!Y47</f>
        <v>2</v>
      </c>
      <c r="AA11" s="115">
        <f>Z11+Z4</f>
        <v>4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109" t="s">
        <v>31</v>
      </c>
      <c r="P12" s="69">
        <f ca="1">Maraton!O48</f>
        <v>0</v>
      </c>
      <c r="Q12" s="31">
        <f ca="1">Maraton!P48</f>
        <v>1</v>
      </c>
      <c r="R12" s="31">
        <f ca="1">Maraton!Q48</f>
        <v>1</v>
      </c>
      <c r="S12" s="31">
        <f ca="1">Maraton!R48</f>
        <v>0</v>
      </c>
      <c r="T12" s="31">
        <f ca="1">Maraton!S48</f>
        <v>0</v>
      </c>
      <c r="U12" s="31">
        <f ca="1">Maraton!T48</f>
        <v>0</v>
      </c>
      <c r="V12" s="31">
        <f ca="1">Maraton!U48</f>
        <v>1</v>
      </c>
      <c r="W12" s="31">
        <f ca="1">Maraton!V48</f>
        <v>0</v>
      </c>
      <c r="X12" s="31">
        <f ca="1">Maraton!W48</f>
        <v>0</v>
      </c>
      <c r="Y12" s="112">
        <f ca="1">Maraton!X48</f>
        <v>0</v>
      </c>
      <c r="Z12" s="121">
        <f ca="1">Maraton!Y48</f>
        <v>3</v>
      </c>
      <c r="AA12" s="115">
        <f>Z12+Z5</f>
        <v>6</v>
      </c>
    </row>
    <row r="13" spans="1:27" ht="14.25" customHeight="1" thickBo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110" t="s">
        <v>32</v>
      </c>
      <c r="P13" s="70">
        <f ca="1">Maraton!O49</f>
        <v>0</v>
      </c>
      <c r="Q13" s="71">
        <f ca="1">Maraton!P49</f>
        <v>0</v>
      </c>
      <c r="R13" s="71">
        <f ca="1">Maraton!Q49</f>
        <v>0</v>
      </c>
      <c r="S13" s="71">
        <f ca="1">Maraton!R49</f>
        <v>0</v>
      </c>
      <c r="T13" s="71">
        <f ca="1">Maraton!S49</f>
        <v>0</v>
      </c>
      <c r="U13" s="71">
        <f ca="1">Maraton!T49</f>
        <v>0</v>
      </c>
      <c r="V13" s="71">
        <f ca="1">Maraton!U49</f>
        <v>0</v>
      </c>
      <c r="W13" s="71">
        <f ca="1">Maraton!V49</f>
        <v>0</v>
      </c>
      <c r="X13" s="71">
        <f ca="1">Maraton!W49</f>
        <v>0</v>
      </c>
      <c r="Y13" s="113">
        <f ca="1">Maraton!X49</f>
        <v>0</v>
      </c>
      <c r="Z13" s="122">
        <f ca="1">Maraton!Y49</f>
        <v>0</v>
      </c>
      <c r="AA13" s="116">
        <f>Z13+Z6</f>
        <v>0</v>
      </c>
    </row>
    <row r="14" spans="1:27" ht="14.25" customHeight="1" thickBo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65" t="s">
        <v>6</v>
      </c>
      <c r="P15" s="89">
        <v>1</v>
      </c>
      <c r="Q15" s="90">
        <v>2</v>
      </c>
      <c r="R15" s="90">
        <v>3</v>
      </c>
      <c r="S15" s="90">
        <v>4</v>
      </c>
      <c r="T15" s="90">
        <v>5</v>
      </c>
      <c r="U15" s="90">
        <v>6</v>
      </c>
      <c r="V15" s="90">
        <v>7</v>
      </c>
      <c r="W15" s="90">
        <v>8</v>
      </c>
      <c r="X15" s="90">
        <v>9</v>
      </c>
      <c r="Y15" s="91">
        <v>10</v>
      </c>
      <c r="Z15" s="66" t="s">
        <v>60</v>
      </c>
      <c r="AA15" s="66" t="s">
        <v>87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  <c r="O16" s="108" t="s">
        <v>28</v>
      </c>
      <c r="P16" s="86">
        <f ca="1">Maraton!Z45</f>
        <v>0</v>
      </c>
      <c r="Q16" s="87">
        <f ca="1">Maraton!AA45</f>
        <v>0</v>
      </c>
      <c r="R16" s="87">
        <f ca="1">Maraton!AB45</f>
        <v>0</v>
      </c>
      <c r="S16" s="87">
        <f ca="1">Maraton!AC45</f>
        <v>1</v>
      </c>
      <c r="T16" s="87">
        <f ca="1">Maraton!AD45</f>
        <v>0</v>
      </c>
      <c r="U16" s="87">
        <f ca="1">Maraton!AE45</f>
        <v>0</v>
      </c>
      <c r="V16" s="87">
        <f ca="1">Maraton!AF45</f>
        <v>0</v>
      </c>
      <c r="W16" s="87">
        <f ca="1">Maraton!AG45</f>
        <v>0</v>
      </c>
      <c r="X16" s="87">
        <f ca="1">Maraton!AH45</f>
        <v>1</v>
      </c>
      <c r="Y16" s="111">
        <f ca="1">Maraton!AI45</f>
        <v>0</v>
      </c>
      <c r="Z16" s="120">
        <f ca="1">Maraton!AJ45</f>
        <v>2</v>
      </c>
      <c r="AA16" s="114">
        <f>Z16+AA9</f>
        <v>7</v>
      </c>
    </row>
    <row r="17" spans="1:27" ht="14.25" customHeight="1" thickBot="1">
      <c r="A17" s="194" t="s">
        <v>31</v>
      </c>
      <c r="B17" s="195"/>
      <c r="C17" s="195"/>
      <c r="D17" s="196"/>
      <c r="E17" s="194" t="s">
        <v>32</v>
      </c>
      <c r="F17" s="195"/>
      <c r="G17" s="195"/>
      <c r="H17" s="196"/>
      <c r="I17" s="194"/>
      <c r="J17" s="195"/>
      <c r="K17" s="195"/>
      <c r="L17" s="196"/>
      <c r="M17" s="29"/>
      <c r="O17" s="109" t="s">
        <v>29</v>
      </c>
      <c r="P17" s="69">
        <f ca="1">Maraton!Z46</f>
        <v>0</v>
      </c>
      <c r="Q17" s="31">
        <f ca="1">Maraton!AA46</f>
        <v>0</v>
      </c>
      <c r="R17" s="31">
        <f ca="1">Maraton!AB46</f>
        <v>0</v>
      </c>
      <c r="S17" s="31">
        <f ca="1">Maraton!AC46</f>
        <v>0</v>
      </c>
      <c r="T17" s="31">
        <f ca="1">Maraton!AD46</f>
        <v>0</v>
      </c>
      <c r="U17" s="31">
        <f ca="1">Maraton!AE46</f>
        <v>0</v>
      </c>
      <c r="V17" s="31">
        <f ca="1">Maraton!AF46</f>
        <v>0</v>
      </c>
      <c r="W17" s="31">
        <f ca="1">Maraton!AG46</f>
        <v>0</v>
      </c>
      <c r="X17" s="31">
        <f ca="1">Maraton!AH46</f>
        <v>0</v>
      </c>
      <c r="Y17" s="112">
        <f ca="1">Maraton!AI46</f>
        <v>1</v>
      </c>
      <c r="Z17" s="121">
        <f ca="1">Maraton!AJ46</f>
        <v>1</v>
      </c>
      <c r="AA17" s="115">
        <f>Z17+AA10</f>
        <v>7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109" t="s">
        <v>30</v>
      </c>
      <c r="P18" s="69">
        <f ca="1">Maraton!Z47</f>
        <v>0</v>
      </c>
      <c r="Q18" s="31">
        <f ca="1">Maraton!AA47</f>
        <v>0</v>
      </c>
      <c r="R18" s="31">
        <f ca="1">Maraton!AB47</f>
        <v>0</v>
      </c>
      <c r="S18" s="31">
        <f ca="1">Maraton!AC47</f>
        <v>0</v>
      </c>
      <c r="T18" s="31">
        <f ca="1">Maraton!AD47</f>
        <v>1</v>
      </c>
      <c r="U18" s="31">
        <f ca="1">Maraton!AE47</f>
        <v>1</v>
      </c>
      <c r="V18" s="31">
        <f ca="1">Maraton!AF47</f>
        <v>0</v>
      </c>
      <c r="W18" s="31">
        <f ca="1">Maraton!AG47</f>
        <v>0</v>
      </c>
      <c r="X18" s="31">
        <f ca="1">Maraton!AH47</f>
        <v>0</v>
      </c>
      <c r="Y18" s="112">
        <f ca="1">Maraton!AI47</f>
        <v>1</v>
      </c>
      <c r="Z18" s="121">
        <f ca="1">Maraton!AJ47</f>
        <v>3</v>
      </c>
      <c r="AA18" s="115">
        <f>Z18+AA11</f>
        <v>7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109" t="s">
        <v>31</v>
      </c>
      <c r="P19" s="69">
        <f ca="1">Maraton!Z48</f>
        <v>0</v>
      </c>
      <c r="Q19" s="31">
        <f ca="1">Maraton!AA48</f>
        <v>0</v>
      </c>
      <c r="R19" s="31">
        <f ca="1">Maraton!AB48</f>
        <v>0</v>
      </c>
      <c r="S19" s="31">
        <f ca="1">Maraton!AC48</f>
        <v>0</v>
      </c>
      <c r="T19" s="31">
        <f ca="1">Maraton!AD48</f>
        <v>0</v>
      </c>
      <c r="U19" s="31">
        <f ca="1">Maraton!AE48</f>
        <v>0</v>
      </c>
      <c r="V19" s="31">
        <f ca="1">Maraton!AF48</f>
        <v>1</v>
      </c>
      <c r="W19" s="31">
        <f ca="1">Maraton!AG48</f>
        <v>0</v>
      </c>
      <c r="X19" s="31">
        <f ca="1">Maraton!AH48</f>
        <v>0</v>
      </c>
      <c r="Y19" s="112">
        <f ca="1">Maraton!AI48</f>
        <v>0</v>
      </c>
      <c r="Z19" s="121">
        <f ca="1">Maraton!AJ48</f>
        <v>1</v>
      </c>
      <c r="AA19" s="115">
        <f>Z19+AA12</f>
        <v>7</v>
      </c>
    </row>
    <row r="20" spans="1:27" ht="14.25" customHeight="1" thickBo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110" t="s">
        <v>32</v>
      </c>
      <c r="P20" s="70">
        <f ca="1">Maraton!Z49</f>
        <v>0</v>
      </c>
      <c r="Q20" s="71">
        <f ca="1">Maraton!AA49</f>
        <v>0</v>
      </c>
      <c r="R20" s="71">
        <f ca="1">Maraton!AB49</f>
        <v>0</v>
      </c>
      <c r="S20" s="71">
        <f ca="1">Maraton!AC49</f>
        <v>0</v>
      </c>
      <c r="T20" s="71">
        <f ca="1">Maraton!AD49</f>
        <v>0</v>
      </c>
      <c r="U20" s="71">
        <f ca="1">Maraton!AE49</f>
        <v>0</v>
      </c>
      <c r="V20" s="71">
        <f ca="1">Maraton!AF49</f>
        <v>0</v>
      </c>
      <c r="W20" s="71">
        <f ca="1">Maraton!AG49</f>
        <v>0</v>
      </c>
      <c r="X20" s="71">
        <f ca="1">Maraton!AH49</f>
        <v>0</v>
      </c>
      <c r="Y20" s="113">
        <f ca="1">Maraton!AI49</f>
        <v>0</v>
      </c>
      <c r="Z20" s="122">
        <f ca="1">Maraton!AJ49</f>
        <v>0</v>
      </c>
      <c r="AA20" s="116">
        <f>Z20+AA13</f>
        <v>0</v>
      </c>
    </row>
    <row r="21" spans="1:27" ht="14.25" customHeight="1" thickBo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</row>
    <row r="22" spans="1:27" ht="14.25" customHeight="1" thickBo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88" t="s">
        <v>8</v>
      </c>
      <c r="P22" s="89">
        <v>1</v>
      </c>
      <c r="Q22" s="90">
        <v>2</v>
      </c>
      <c r="R22" s="90">
        <v>3</v>
      </c>
      <c r="S22" s="90">
        <v>4</v>
      </c>
      <c r="T22" s="90">
        <v>5</v>
      </c>
      <c r="U22" s="90">
        <v>6</v>
      </c>
      <c r="V22" s="90">
        <v>7</v>
      </c>
      <c r="W22" s="90">
        <v>8</v>
      </c>
      <c r="X22" s="90">
        <v>9</v>
      </c>
      <c r="Y22" s="91">
        <v>10</v>
      </c>
      <c r="Z22" s="92" t="s">
        <v>60</v>
      </c>
      <c r="AA22" s="93" t="s">
        <v>87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108" t="s">
        <v>28</v>
      </c>
      <c r="P23" s="86">
        <f ca="1">Maraton!AK45</f>
        <v>1</v>
      </c>
      <c r="Q23" s="87">
        <f ca="1">Maraton!AL45</f>
        <v>0</v>
      </c>
      <c r="R23" s="87">
        <f ca="1">Maraton!AM45</f>
        <v>0</v>
      </c>
      <c r="S23" s="87">
        <f ca="1">Maraton!AN45</f>
        <v>0</v>
      </c>
      <c r="T23" s="87">
        <f ca="1">Maraton!AO45</f>
        <v>0</v>
      </c>
      <c r="U23" s="87">
        <f ca="1">Maraton!AP45</f>
        <v>1</v>
      </c>
      <c r="V23" s="87">
        <f ca="1">Maraton!AQ45</f>
        <v>0</v>
      </c>
      <c r="W23" s="87">
        <f ca="1">Maraton!AR45</f>
        <v>0</v>
      </c>
      <c r="X23" s="87">
        <f ca="1">Maraton!AS45</f>
        <v>1</v>
      </c>
      <c r="Y23" s="111">
        <f ca="1">Maraton!AT45</f>
        <v>0</v>
      </c>
      <c r="Z23" s="120">
        <f ca="1">Maraton!AU45</f>
        <v>3</v>
      </c>
      <c r="AA23" s="114">
        <f>Z23+AA16</f>
        <v>10</v>
      </c>
    </row>
    <row r="24" spans="1:27" ht="14.25" customHeight="1" thickBot="1">
      <c r="I24" s="194"/>
      <c r="J24" s="195"/>
      <c r="K24" s="195"/>
      <c r="L24" s="196"/>
      <c r="O24" s="109" t="s">
        <v>29</v>
      </c>
      <c r="P24" s="69">
        <f ca="1">Maraton!AK46</f>
        <v>0</v>
      </c>
      <c r="Q24" s="31">
        <f ca="1">Maraton!AL46</f>
        <v>0</v>
      </c>
      <c r="R24" s="31">
        <f ca="1">Maraton!AM46</f>
        <v>0</v>
      </c>
      <c r="S24" s="31">
        <f ca="1">Maraton!AN46</f>
        <v>0</v>
      </c>
      <c r="T24" s="31">
        <f ca="1">Maraton!AO46</f>
        <v>0</v>
      </c>
      <c r="U24" s="31">
        <f ca="1">Maraton!AP46</f>
        <v>0</v>
      </c>
      <c r="V24" s="31">
        <f ca="1">Maraton!AQ46</f>
        <v>0</v>
      </c>
      <c r="W24" s="31">
        <f ca="1">Maraton!AR46</f>
        <v>0</v>
      </c>
      <c r="X24" s="31">
        <f ca="1">Maraton!AS46</f>
        <v>0</v>
      </c>
      <c r="Y24" s="112">
        <f ca="1">Maraton!AT46</f>
        <v>0</v>
      </c>
      <c r="Z24" s="121">
        <f ca="1">Maraton!AU46</f>
        <v>0</v>
      </c>
      <c r="AA24" s="115">
        <f>Z24+AA17</f>
        <v>7</v>
      </c>
    </row>
    <row r="25" spans="1:27" ht="14.25" customHeight="1" thickBot="1">
      <c r="A25" s="28" t="s">
        <v>69</v>
      </c>
      <c r="E25" s="22" t="s">
        <v>70</v>
      </c>
      <c r="I25" s="37"/>
      <c r="J25" s="29"/>
      <c r="K25" s="29"/>
      <c r="L25" s="36"/>
      <c r="O25" s="109" t="s">
        <v>30</v>
      </c>
      <c r="P25" s="69">
        <f ca="1">Maraton!AK47</f>
        <v>1</v>
      </c>
      <c r="Q25" s="31">
        <f ca="1">Maraton!AL47</f>
        <v>1</v>
      </c>
      <c r="R25" s="31">
        <f ca="1">Maraton!AM47</f>
        <v>1</v>
      </c>
      <c r="S25" s="31">
        <f ca="1">Maraton!AN47</f>
        <v>1</v>
      </c>
      <c r="T25" s="31">
        <f ca="1">Maraton!AO47</f>
        <v>0</v>
      </c>
      <c r="U25" s="31">
        <f ca="1">Maraton!AP47</f>
        <v>0</v>
      </c>
      <c r="V25" s="31">
        <f ca="1">Maraton!AQ47</f>
        <v>0</v>
      </c>
      <c r="W25" s="31">
        <f ca="1">Maraton!AR47</f>
        <v>0</v>
      </c>
      <c r="X25" s="31">
        <f ca="1">Maraton!AS47</f>
        <v>0</v>
      </c>
      <c r="Y25" s="112">
        <f ca="1">Maraton!AT47</f>
        <v>0</v>
      </c>
      <c r="Z25" s="121">
        <f ca="1">Maraton!AU47</f>
        <v>4</v>
      </c>
      <c r="AA25" s="115">
        <f>Z25+AA18</f>
        <v>11</v>
      </c>
    </row>
    <row r="26" spans="1:27" ht="14.25" customHeight="1">
      <c r="A26" s="223"/>
      <c r="B26" s="224"/>
      <c r="C26" s="224"/>
      <c r="D26" s="225"/>
      <c r="E26" s="72"/>
      <c r="F26" s="73"/>
      <c r="G26" s="74"/>
      <c r="H26" s="29"/>
      <c r="I26" s="41"/>
      <c r="J26" s="39"/>
      <c r="K26" s="39"/>
      <c r="L26" s="40"/>
      <c r="M26" s="29"/>
      <c r="O26" s="109" t="s">
        <v>31</v>
      </c>
      <c r="P26" s="69">
        <f ca="1">Maraton!AK48</f>
        <v>0</v>
      </c>
      <c r="Q26" s="31">
        <f ca="1">Maraton!AL48</f>
        <v>0</v>
      </c>
      <c r="R26" s="31">
        <f ca="1">Maraton!AM48</f>
        <v>0</v>
      </c>
      <c r="S26" s="31">
        <f ca="1">Maraton!AN48</f>
        <v>0</v>
      </c>
      <c r="T26" s="31">
        <f ca="1">Maraton!AO48</f>
        <v>0</v>
      </c>
      <c r="U26" s="31">
        <f ca="1">Maraton!AP48</f>
        <v>0</v>
      </c>
      <c r="V26" s="31">
        <f ca="1">Maraton!AQ48</f>
        <v>0</v>
      </c>
      <c r="W26" s="31">
        <f ca="1">Maraton!AR48</f>
        <v>0</v>
      </c>
      <c r="X26" s="31">
        <f ca="1">Maraton!AS48</f>
        <v>0</v>
      </c>
      <c r="Y26" s="112">
        <f ca="1">Maraton!AT48</f>
        <v>0</v>
      </c>
      <c r="Z26" s="121">
        <f ca="1">Maraton!AU48</f>
        <v>0</v>
      </c>
      <c r="AA26" s="115">
        <f>Z26+AA19</f>
        <v>7</v>
      </c>
    </row>
    <row r="27" spans="1:27" ht="14.25" customHeight="1" thickBot="1">
      <c r="A27" s="217"/>
      <c r="B27" s="218"/>
      <c r="C27" s="218"/>
      <c r="D27" s="219"/>
      <c r="E27" s="75"/>
      <c r="F27" s="76"/>
      <c r="G27" s="77"/>
      <c r="H27" s="29"/>
      <c r="I27" s="41"/>
      <c r="J27" s="39"/>
      <c r="K27" s="39"/>
      <c r="L27" s="40"/>
      <c r="M27" s="29"/>
      <c r="O27" s="110" t="s">
        <v>32</v>
      </c>
      <c r="P27" s="70">
        <f ca="1">Maraton!AK49</f>
        <v>0</v>
      </c>
      <c r="Q27" s="71">
        <f ca="1">Maraton!AL49</f>
        <v>0</v>
      </c>
      <c r="R27" s="71">
        <f ca="1">Maraton!AM49</f>
        <v>0</v>
      </c>
      <c r="S27" s="71">
        <f ca="1">Maraton!AN49</f>
        <v>0</v>
      </c>
      <c r="T27" s="71">
        <f ca="1">Maraton!AO49</f>
        <v>0</v>
      </c>
      <c r="U27" s="71">
        <f ca="1">Maraton!AP49</f>
        <v>0</v>
      </c>
      <c r="V27" s="71">
        <f ca="1">Maraton!AQ49</f>
        <v>0</v>
      </c>
      <c r="W27" s="71">
        <f ca="1">Maraton!AR49</f>
        <v>0</v>
      </c>
      <c r="X27" s="71">
        <f ca="1">Maraton!AS49</f>
        <v>0</v>
      </c>
      <c r="Y27" s="113">
        <f ca="1">Maraton!AT49</f>
        <v>0</v>
      </c>
      <c r="Z27" s="122">
        <f ca="1">Maraton!AU49</f>
        <v>0</v>
      </c>
      <c r="AA27" s="116">
        <f>Z27+AA20</f>
        <v>0</v>
      </c>
    </row>
    <row r="28" spans="1:27" ht="14.25" customHeight="1" thickBot="1">
      <c r="A28" s="217"/>
      <c r="B28" s="218"/>
      <c r="C28" s="218"/>
      <c r="D28" s="219"/>
      <c r="E28" s="75"/>
      <c r="F28" s="76"/>
      <c r="G28" s="77"/>
      <c r="H28" s="29"/>
      <c r="I28" s="41"/>
      <c r="J28" s="39"/>
      <c r="K28" s="39"/>
      <c r="L28" s="40"/>
      <c r="M28" s="29"/>
    </row>
    <row r="29" spans="1:27" ht="14.25" customHeight="1" thickBot="1">
      <c r="A29" s="217"/>
      <c r="B29" s="218"/>
      <c r="C29" s="218"/>
      <c r="D29" s="219"/>
      <c r="E29" s="75"/>
      <c r="F29" s="76"/>
      <c r="G29" s="77"/>
      <c r="H29" s="29"/>
      <c r="I29" s="41"/>
      <c r="J29" s="39"/>
      <c r="K29" s="39"/>
      <c r="L29" s="40"/>
      <c r="M29" s="29"/>
      <c r="O29" s="88" t="s">
        <v>9</v>
      </c>
      <c r="P29" s="89">
        <v>1</v>
      </c>
      <c r="Q29" s="90">
        <v>2</v>
      </c>
      <c r="R29" s="90">
        <v>3</v>
      </c>
      <c r="S29" s="90">
        <v>4</v>
      </c>
      <c r="T29" s="90">
        <v>5</v>
      </c>
      <c r="U29" s="90">
        <v>6</v>
      </c>
      <c r="V29" s="90">
        <v>7</v>
      </c>
      <c r="W29" s="90">
        <v>8</v>
      </c>
      <c r="X29" s="90">
        <v>9</v>
      </c>
      <c r="Y29" s="91">
        <v>10</v>
      </c>
      <c r="Z29" s="92" t="s">
        <v>60</v>
      </c>
      <c r="AA29" s="93" t="s">
        <v>87</v>
      </c>
    </row>
    <row r="30" spans="1:27" ht="14.25" customHeight="1" thickBot="1">
      <c r="A30" s="217"/>
      <c r="B30" s="218"/>
      <c r="C30" s="218"/>
      <c r="D30" s="219"/>
      <c r="E30" s="75"/>
      <c r="F30" s="76"/>
      <c r="G30" s="77"/>
      <c r="H30" s="29"/>
      <c r="I30" s="45"/>
      <c r="J30" s="43"/>
      <c r="K30" s="43"/>
      <c r="L30" s="44"/>
      <c r="M30" s="29"/>
      <c r="O30" s="108" t="s">
        <v>28</v>
      </c>
      <c r="P30" s="86">
        <f ca="1">Maraton!AV45</f>
        <v>0</v>
      </c>
      <c r="Q30" s="87">
        <f ca="1">Maraton!AW45</f>
        <v>0</v>
      </c>
      <c r="R30" s="87">
        <f ca="1">Maraton!AX45</f>
        <v>1</v>
      </c>
      <c r="S30" s="87">
        <f ca="1">Maraton!AY45</f>
        <v>0</v>
      </c>
      <c r="T30" s="87">
        <f ca="1">Maraton!AZ45</f>
        <v>0</v>
      </c>
      <c r="U30" s="87">
        <f ca="1">Maraton!BA45</f>
        <v>0</v>
      </c>
      <c r="V30" s="87">
        <f ca="1">Maraton!BB45</f>
        <v>0</v>
      </c>
      <c r="W30" s="87">
        <f ca="1">Maraton!BC45</f>
        <v>1</v>
      </c>
      <c r="X30" s="87">
        <f ca="1">Maraton!BD45</f>
        <v>0</v>
      </c>
      <c r="Y30" s="111">
        <f ca="1">Maraton!BE45</f>
        <v>1</v>
      </c>
      <c r="Z30" s="120">
        <f ca="1">Maraton!BF45</f>
        <v>3</v>
      </c>
      <c r="AA30" s="114">
        <f>Z30+AA23</f>
        <v>13</v>
      </c>
    </row>
    <row r="31" spans="1:27" ht="14.25" customHeight="1" thickBot="1">
      <c r="A31" s="220"/>
      <c r="B31" s="221"/>
      <c r="C31" s="221"/>
      <c r="D31" s="222"/>
      <c r="E31" s="78"/>
      <c r="F31" s="79"/>
      <c r="G31" s="80"/>
      <c r="H31" s="29"/>
      <c r="I31" s="226"/>
      <c r="J31" s="226"/>
      <c r="K31" s="226"/>
      <c r="L31" s="226"/>
      <c r="M31" s="29"/>
      <c r="O31" s="109" t="s">
        <v>29</v>
      </c>
      <c r="P31" s="69">
        <f ca="1">Maraton!AV46</f>
        <v>0</v>
      </c>
      <c r="Q31" s="31">
        <f ca="1">Maraton!AW46</f>
        <v>0</v>
      </c>
      <c r="R31" s="31">
        <f ca="1">Maraton!AX46</f>
        <v>1</v>
      </c>
      <c r="S31" s="31">
        <f ca="1">Maraton!AY46</f>
        <v>0</v>
      </c>
      <c r="T31" s="31">
        <f ca="1">Maraton!AZ46</f>
        <v>0</v>
      </c>
      <c r="U31" s="31">
        <f ca="1">Maraton!BA46</f>
        <v>1</v>
      </c>
      <c r="V31" s="31">
        <f ca="1">Maraton!BB46</f>
        <v>0</v>
      </c>
      <c r="W31" s="31">
        <f ca="1">Maraton!BC46</f>
        <v>0</v>
      </c>
      <c r="X31" s="31">
        <f ca="1">Maraton!BD46</f>
        <v>0</v>
      </c>
      <c r="Y31" s="112">
        <f ca="1">Maraton!BE46</f>
        <v>1</v>
      </c>
      <c r="Z31" s="121">
        <f ca="1">Maraton!BF46</f>
        <v>3</v>
      </c>
      <c r="AA31" s="115">
        <f>Z31+AA24</f>
        <v>10</v>
      </c>
    </row>
    <row r="32" spans="1:27" ht="14.25" customHeight="1">
      <c r="A32" s="227"/>
      <c r="B32" s="227"/>
      <c r="C32" s="227"/>
      <c r="D32" s="227"/>
      <c r="E32" s="68"/>
      <c r="F32" s="68"/>
      <c r="G32" s="68"/>
      <c r="H32" s="29"/>
      <c r="I32" s="29"/>
      <c r="J32" s="29"/>
      <c r="K32" s="29"/>
      <c r="L32" s="29"/>
      <c r="M32" s="29"/>
      <c r="O32" s="109" t="s">
        <v>30</v>
      </c>
      <c r="P32" s="69">
        <f ca="1">Maraton!AV47</f>
        <v>0</v>
      </c>
      <c r="Q32" s="31">
        <f ca="1">Maraton!AW47</f>
        <v>0</v>
      </c>
      <c r="R32" s="31">
        <f ca="1">Maraton!AX47</f>
        <v>0</v>
      </c>
      <c r="S32" s="31">
        <f ca="1">Maraton!AY47</f>
        <v>0</v>
      </c>
      <c r="T32" s="31">
        <f ca="1">Maraton!AZ47</f>
        <v>0</v>
      </c>
      <c r="U32" s="31">
        <f ca="1">Maraton!BA47</f>
        <v>0</v>
      </c>
      <c r="V32" s="31">
        <f ca="1">Maraton!BB47</f>
        <v>0</v>
      </c>
      <c r="W32" s="31">
        <f ca="1">Maraton!BC47</f>
        <v>1</v>
      </c>
      <c r="X32" s="31">
        <f ca="1">Maraton!BD47</f>
        <v>0</v>
      </c>
      <c r="Y32" s="112">
        <f ca="1">Maraton!BE47</f>
        <v>1</v>
      </c>
      <c r="Z32" s="121">
        <f ca="1">Maraton!BF47</f>
        <v>2</v>
      </c>
      <c r="AA32" s="115">
        <f>Z32+AA25</f>
        <v>13</v>
      </c>
    </row>
    <row r="33" spans="1:27" ht="14.25" customHeight="1" thickBot="1">
      <c r="A33" s="28" t="s">
        <v>1</v>
      </c>
      <c r="E33" s="43" t="s">
        <v>75</v>
      </c>
      <c r="F33" s="43"/>
      <c r="G33" s="82" t="s">
        <v>61</v>
      </c>
      <c r="I33" s="29"/>
      <c r="J33" s="29"/>
      <c r="K33" s="29"/>
      <c r="L33" s="29"/>
      <c r="O33" s="109" t="s">
        <v>31</v>
      </c>
      <c r="P33" s="69">
        <f ca="1">Maraton!AV48</f>
        <v>1</v>
      </c>
      <c r="Q33" s="31">
        <f ca="1">Maraton!AW48</f>
        <v>0</v>
      </c>
      <c r="R33" s="31">
        <f ca="1">Maraton!AX48</f>
        <v>0</v>
      </c>
      <c r="S33" s="31">
        <f ca="1">Maraton!AY48</f>
        <v>0</v>
      </c>
      <c r="T33" s="31">
        <f ca="1">Maraton!AZ48</f>
        <v>0</v>
      </c>
      <c r="U33" s="31">
        <f ca="1">Maraton!BA48</f>
        <v>0</v>
      </c>
      <c r="V33" s="31">
        <f ca="1">Maraton!BB48</f>
        <v>0</v>
      </c>
      <c r="W33" s="31">
        <f ca="1">Maraton!BC48</f>
        <v>0</v>
      </c>
      <c r="X33" s="31">
        <f ca="1">Maraton!BD48</f>
        <v>0</v>
      </c>
      <c r="Y33" s="112">
        <f ca="1">Maraton!BE48</f>
        <v>0</v>
      </c>
      <c r="Z33" s="121">
        <f ca="1">Maraton!BF48</f>
        <v>1</v>
      </c>
      <c r="AA33" s="115">
        <f>Z33+AA26</f>
        <v>8</v>
      </c>
    </row>
    <row r="34" spans="1:27" ht="14.25" customHeight="1" thickBot="1">
      <c r="A34" s="194" t="s">
        <v>28</v>
      </c>
      <c r="B34" s="195"/>
      <c r="C34" s="195"/>
      <c r="D34" s="196"/>
      <c r="E34" s="64">
        <f>AA30</f>
        <v>13</v>
      </c>
      <c r="F34" s="63"/>
      <c r="G34" s="83"/>
      <c r="H34" s="84"/>
      <c r="I34" s="226" t="s">
        <v>88</v>
      </c>
      <c r="J34" s="226"/>
      <c r="K34" s="226"/>
      <c r="L34" s="29"/>
      <c r="M34" s="29"/>
      <c r="O34" s="110" t="s">
        <v>32</v>
      </c>
      <c r="P34" s="70">
        <f ca="1">Maraton!AV49</f>
        <v>0</v>
      </c>
      <c r="Q34" s="71">
        <f ca="1">Maraton!AW49</f>
        <v>0</v>
      </c>
      <c r="R34" s="71">
        <f ca="1">Maraton!AX49</f>
        <v>0</v>
      </c>
      <c r="S34" s="71">
        <f ca="1">Maraton!AY49</f>
        <v>0</v>
      </c>
      <c r="T34" s="71">
        <f ca="1">Maraton!AZ49</f>
        <v>0</v>
      </c>
      <c r="U34" s="71">
        <f ca="1">Maraton!BA49</f>
        <v>0</v>
      </c>
      <c r="V34" s="71">
        <f ca="1">Maraton!BB49</f>
        <v>0</v>
      </c>
      <c r="W34" s="71">
        <f ca="1">Maraton!BC49</f>
        <v>0</v>
      </c>
      <c r="X34" s="71">
        <f ca="1">Maraton!BD49</f>
        <v>0</v>
      </c>
      <c r="Y34" s="113">
        <f ca="1">Maraton!BE49</f>
        <v>0</v>
      </c>
      <c r="Z34" s="122">
        <f ca="1">Maraton!BF49</f>
        <v>0</v>
      </c>
      <c r="AA34" s="116">
        <f>Z34+AA27</f>
        <v>0</v>
      </c>
    </row>
    <row r="35" spans="1:27" ht="14.25" customHeight="1" thickBot="1">
      <c r="A35" s="194" t="s">
        <v>29</v>
      </c>
      <c r="B35" s="195"/>
      <c r="C35" s="195"/>
      <c r="D35" s="196"/>
      <c r="E35" s="64">
        <f>AA31</f>
        <v>10</v>
      </c>
      <c r="F35" s="63"/>
      <c r="G35" s="83"/>
      <c r="H35" s="84"/>
      <c r="I35" s="226" t="s">
        <v>89</v>
      </c>
      <c r="J35" s="226"/>
      <c r="K35" s="226"/>
      <c r="L35" s="29"/>
      <c r="M35" s="29"/>
    </row>
    <row r="36" spans="1:27" ht="14.25" customHeight="1" thickBot="1">
      <c r="A36" s="194" t="s">
        <v>30</v>
      </c>
      <c r="B36" s="195"/>
      <c r="C36" s="195"/>
      <c r="D36" s="196"/>
      <c r="E36" s="64">
        <f>AA32</f>
        <v>13</v>
      </c>
      <c r="F36" s="63"/>
      <c r="G36" s="83"/>
      <c r="H36" s="84"/>
      <c r="I36" s="226" t="s">
        <v>90</v>
      </c>
      <c r="J36" s="226"/>
      <c r="K36" s="226"/>
      <c r="L36" s="29"/>
      <c r="M36" s="29"/>
    </row>
    <row r="37" spans="1:27" ht="14.25" customHeight="1" thickBot="1">
      <c r="A37" s="194" t="s">
        <v>31</v>
      </c>
      <c r="B37" s="195"/>
      <c r="C37" s="195"/>
      <c r="D37" s="196"/>
      <c r="E37" s="64">
        <f>AA33</f>
        <v>8</v>
      </c>
      <c r="F37" s="63"/>
      <c r="G37" s="83"/>
      <c r="H37" s="84"/>
      <c r="I37" s="226" t="s">
        <v>91</v>
      </c>
      <c r="J37" s="226"/>
      <c r="K37" s="226"/>
      <c r="L37" s="29"/>
      <c r="M37" s="29"/>
    </row>
    <row r="38" spans="1:27" ht="14.25" customHeight="1" thickBot="1">
      <c r="A38" s="194" t="s">
        <v>32</v>
      </c>
      <c r="B38" s="195"/>
      <c r="C38" s="195"/>
      <c r="D38" s="196"/>
      <c r="E38" s="64">
        <f>AA34</f>
        <v>0</v>
      </c>
      <c r="F38" s="63"/>
      <c r="G38" s="83"/>
      <c r="H38" s="84"/>
      <c r="I38" s="226" t="s">
        <v>92</v>
      </c>
      <c r="J38" s="226"/>
      <c r="K38" s="226"/>
      <c r="L38" s="84"/>
      <c r="M38" s="29"/>
    </row>
  </sheetData>
  <mergeCells count="32">
    <mergeCell ref="E5:J5"/>
    <mergeCell ref="A1:J1"/>
    <mergeCell ref="A2:J2"/>
    <mergeCell ref="E3:J3"/>
    <mergeCell ref="E4:J4"/>
    <mergeCell ref="A17:D17"/>
    <mergeCell ref="E17:H17"/>
    <mergeCell ref="I17:L17"/>
    <mergeCell ref="A35:D35"/>
    <mergeCell ref="A26:D26"/>
    <mergeCell ref="E6:J6"/>
    <mergeCell ref="E7:J7"/>
    <mergeCell ref="A38:D38"/>
    <mergeCell ref="I38:K38"/>
    <mergeCell ref="A36:D36"/>
    <mergeCell ref="A37:D37"/>
    <mergeCell ref="I37:K37"/>
    <mergeCell ref="A10:D10"/>
    <mergeCell ref="E10:H10"/>
    <mergeCell ref="I10:L10"/>
    <mergeCell ref="I36:K36"/>
    <mergeCell ref="I35:K35"/>
    <mergeCell ref="I34:K34"/>
    <mergeCell ref="A34:D34"/>
    <mergeCell ref="A31:D31"/>
    <mergeCell ref="I24:L24"/>
    <mergeCell ref="I31:L31"/>
    <mergeCell ref="A32:D32"/>
    <mergeCell ref="A27:D27"/>
    <mergeCell ref="A28:D28"/>
    <mergeCell ref="A29:D29"/>
    <mergeCell ref="A30:D30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21"/>
  <sheetViews>
    <sheetView zoomScale="75" zoomScaleNormal="75" workbookViewId="0">
      <selection activeCell="K25" sqref="K25"/>
    </sheetView>
  </sheetViews>
  <sheetFormatPr defaultRowHeight="15"/>
  <cols>
    <col min="1" max="1" width="6.7109375" customWidth="1"/>
    <col min="2" max="2" width="4.28515625" customWidth="1"/>
    <col min="3" max="3" width="15.85546875" customWidth="1"/>
    <col min="4" max="6" width="11.42578125" customWidth="1"/>
    <col min="8" max="8" width="4.28515625" customWidth="1"/>
    <col min="9" max="9" width="15.85546875" customWidth="1"/>
    <col min="10" max="12" width="11.42578125" customWidth="1"/>
    <col min="13" max="13" width="5.7109375" customWidth="1"/>
  </cols>
  <sheetData>
    <row r="1" spans="2:12" ht="15.75" thickBot="1"/>
    <row r="2" spans="2:12" ht="30" customHeight="1" thickBot="1">
      <c r="D2" s="128" t="s">
        <v>101</v>
      </c>
      <c r="E2" s="130" t="s">
        <v>102</v>
      </c>
      <c r="F2" s="129" t="s">
        <v>103</v>
      </c>
      <c r="J2" s="128" t="s">
        <v>101</v>
      </c>
      <c r="K2" s="130" t="s">
        <v>102</v>
      </c>
      <c r="L2" s="129" t="s">
        <v>103</v>
      </c>
    </row>
    <row r="3" spans="2:12">
      <c r="B3" s="10">
        <v>1</v>
      </c>
      <c r="C3" s="96" t="s">
        <v>33</v>
      </c>
      <c r="D3" s="126">
        <v>56</v>
      </c>
      <c r="E3" s="131">
        <f ca="1">Sl!J37-B21</f>
        <v>8</v>
      </c>
      <c r="F3" s="132">
        <f t="shared" ref="F3:F8" si="0">D3+E3</f>
        <v>64</v>
      </c>
      <c r="H3" s="10">
        <v>13</v>
      </c>
      <c r="I3" s="11" t="s">
        <v>46</v>
      </c>
      <c r="J3" s="126">
        <v>43</v>
      </c>
      <c r="K3" s="131">
        <f ca="1">LB!J39-B21</f>
        <v>10</v>
      </c>
      <c r="L3" s="126">
        <f t="shared" ref="L3:L8" si="1">J3+K3</f>
        <v>53</v>
      </c>
    </row>
    <row r="4" spans="2:12">
      <c r="B4" s="5">
        <v>2</v>
      </c>
      <c r="C4" s="97" t="s">
        <v>34</v>
      </c>
      <c r="D4" s="127">
        <v>50</v>
      </c>
      <c r="E4" s="133">
        <f ca="1">Sl!J34-B21</f>
        <v>12</v>
      </c>
      <c r="F4" s="134">
        <f t="shared" si="0"/>
        <v>62</v>
      </c>
      <c r="H4" s="5">
        <v>14</v>
      </c>
      <c r="I4" s="6" t="s">
        <v>47</v>
      </c>
      <c r="J4" s="127">
        <v>37</v>
      </c>
      <c r="K4" s="133">
        <f ca="1">LB!J36-B21</f>
        <v>7</v>
      </c>
      <c r="L4" s="127">
        <f t="shared" si="1"/>
        <v>44</v>
      </c>
    </row>
    <row r="5" spans="2:12">
      <c r="B5" s="5">
        <v>3</v>
      </c>
      <c r="C5" s="97" t="s">
        <v>35</v>
      </c>
      <c r="D5" s="127">
        <v>49</v>
      </c>
      <c r="E5" s="133">
        <f ca="1">Sl!J39-B21</f>
        <v>12</v>
      </c>
      <c r="F5" s="134">
        <f t="shared" si="0"/>
        <v>61</v>
      </c>
      <c r="H5" s="5">
        <v>15</v>
      </c>
      <c r="I5" s="6" t="s">
        <v>48</v>
      </c>
      <c r="J5" s="127">
        <v>36</v>
      </c>
      <c r="K5" s="133">
        <f ca="1">LB!J35-B21</f>
        <v>4</v>
      </c>
      <c r="L5" s="127">
        <f t="shared" si="1"/>
        <v>40</v>
      </c>
    </row>
    <row r="6" spans="2:12">
      <c r="B6" s="5">
        <v>4</v>
      </c>
      <c r="C6" s="97" t="s">
        <v>36</v>
      </c>
      <c r="D6" s="127">
        <v>46</v>
      </c>
      <c r="E6" s="133">
        <f ca="1">Sl!J35-B21</f>
        <v>7</v>
      </c>
      <c r="F6" s="134">
        <f t="shared" si="0"/>
        <v>53</v>
      </c>
      <c r="H6" s="5">
        <v>16</v>
      </c>
      <c r="I6" s="6" t="s">
        <v>49</v>
      </c>
      <c r="J6" s="127">
        <v>29</v>
      </c>
      <c r="K6" s="133">
        <f ca="1">LB!J37-B21</f>
        <v>12</v>
      </c>
      <c r="L6" s="127">
        <f t="shared" si="1"/>
        <v>41</v>
      </c>
    </row>
    <row r="7" spans="2:12">
      <c r="B7" s="5">
        <v>5</v>
      </c>
      <c r="C7" s="97" t="s">
        <v>37</v>
      </c>
      <c r="D7" s="127">
        <v>8</v>
      </c>
      <c r="E7" s="133">
        <f ca="1">Sl!J38-B21</f>
        <v>4</v>
      </c>
      <c r="F7" s="134">
        <f t="shared" si="0"/>
        <v>12</v>
      </c>
      <c r="H7" s="5">
        <v>17</v>
      </c>
      <c r="I7" s="6" t="s">
        <v>50</v>
      </c>
      <c r="J7" s="127">
        <v>23</v>
      </c>
      <c r="K7" s="133">
        <f ca="1">LB!J34-B21</f>
        <v>10</v>
      </c>
      <c r="L7" s="127">
        <f t="shared" si="1"/>
        <v>33</v>
      </c>
    </row>
    <row r="8" spans="2:12" ht="15.75" thickBot="1">
      <c r="B8" s="165">
        <v>6</v>
      </c>
      <c r="C8" s="166" t="s">
        <v>38</v>
      </c>
      <c r="D8" s="167">
        <v>7</v>
      </c>
      <c r="E8" s="168">
        <f ca="1">Sl!J36-B21</f>
        <v>0</v>
      </c>
      <c r="F8" s="169">
        <f t="shared" si="0"/>
        <v>7</v>
      </c>
      <c r="H8" s="165">
        <v>18</v>
      </c>
      <c r="I8" s="173" t="s">
        <v>51</v>
      </c>
      <c r="J8" s="167">
        <v>6</v>
      </c>
      <c r="K8" s="168">
        <f ca="1">LB!J38-B21</f>
        <v>0</v>
      </c>
      <c r="L8" s="167">
        <f t="shared" si="1"/>
        <v>6</v>
      </c>
    </row>
    <row r="9" spans="2:12" ht="15.75" thickBot="1">
      <c r="B9" s="170"/>
      <c r="C9" s="175" t="s">
        <v>79</v>
      </c>
      <c r="D9" s="171"/>
      <c r="E9" s="171"/>
      <c r="F9" s="172">
        <v>39</v>
      </c>
      <c r="H9" s="176"/>
      <c r="I9" s="177" t="s">
        <v>45</v>
      </c>
      <c r="J9" s="178"/>
      <c r="K9" s="178"/>
      <c r="L9" s="172">
        <v>56</v>
      </c>
    </row>
    <row r="11" spans="2:12" ht="15.75" thickBot="1"/>
    <row r="12" spans="2:12" ht="30" customHeight="1" thickBot="1">
      <c r="D12" s="128" t="s">
        <v>101</v>
      </c>
      <c r="E12" s="130" t="s">
        <v>102</v>
      </c>
      <c r="F12" s="129" t="s">
        <v>103</v>
      </c>
      <c r="J12" s="128" t="s">
        <v>101</v>
      </c>
      <c r="K12" s="130" t="s">
        <v>102</v>
      </c>
      <c r="L12" s="129" t="s">
        <v>103</v>
      </c>
    </row>
    <row r="13" spans="2:12">
      <c r="B13" s="10">
        <v>7</v>
      </c>
      <c r="C13" s="11" t="s">
        <v>39</v>
      </c>
      <c r="D13" s="126">
        <v>61</v>
      </c>
      <c r="E13" s="131">
        <f ca="1">LA!J37-B21</f>
        <v>11</v>
      </c>
      <c r="F13" s="126">
        <f t="shared" ref="F13:F18" si="2">D13+E13</f>
        <v>72</v>
      </c>
      <c r="H13" s="10">
        <v>19</v>
      </c>
      <c r="I13" s="11" t="s">
        <v>52</v>
      </c>
      <c r="J13" s="126">
        <v>50</v>
      </c>
      <c r="K13" s="131">
        <f ca="1">LC!J34-B21</f>
        <v>10</v>
      </c>
      <c r="L13" s="126">
        <f t="shared" ref="L13:L18" si="3">J13+K13</f>
        <v>60</v>
      </c>
    </row>
    <row r="14" spans="2:12">
      <c r="B14" s="5">
        <v>8</v>
      </c>
      <c r="C14" s="6" t="s">
        <v>40</v>
      </c>
      <c r="D14" s="127">
        <v>54</v>
      </c>
      <c r="E14" s="133">
        <f ca="1">LA!J36-B21</f>
        <v>10</v>
      </c>
      <c r="F14" s="127">
        <f t="shared" si="2"/>
        <v>64</v>
      </c>
      <c r="H14" s="5">
        <v>20</v>
      </c>
      <c r="I14" s="6" t="s">
        <v>53</v>
      </c>
      <c r="J14" s="127">
        <v>47</v>
      </c>
      <c r="K14" s="133">
        <f ca="1">LC!J36-B21</f>
        <v>13</v>
      </c>
      <c r="L14" s="127">
        <f t="shared" si="3"/>
        <v>60</v>
      </c>
    </row>
    <row r="15" spans="2:12">
      <c r="B15" s="5">
        <v>9</v>
      </c>
      <c r="C15" s="6" t="s">
        <v>41</v>
      </c>
      <c r="D15" s="127">
        <v>42</v>
      </c>
      <c r="E15" s="133">
        <f ca="1">LA!J39-B21</f>
        <v>9</v>
      </c>
      <c r="F15" s="127">
        <f t="shared" si="2"/>
        <v>51</v>
      </c>
      <c r="H15" s="5">
        <v>21</v>
      </c>
      <c r="I15" s="6" t="s">
        <v>54</v>
      </c>
      <c r="J15" s="127">
        <v>39</v>
      </c>
      <c r="K15" s="133">
        <f ca="1">LC!J35-B21</f>
        <v>6</v>
      </c>
      <c r="L15" s="127">
        <f t="shared" si="3"/>
        <v>45</v>
      </c>
    </row>
    <row r="16" spans="2:12">
      <c r="B16" s="5">
        <v>10</v>
      </c>
      <c r="C16" s="6" t="s">
        <v>42</v>
      </c>
      <c r="D16" s="127">
        <v>32</v>
      </c>
      <c r="E16" s="133">
        <f ca="1">LA!J35-B21</f>
        <v>3</v>
      </c>
      <c r="F16" s="127">
        <f t="shared" si="2"/>
        <v>35</v>
      </c>
      <c r="H16" s="5">
        <v>22</v>
      </c>
      <c r="I16" s="6" t="s">
        <v>55</v>
      </c>
      <c r="J16" s="127">
        <v>37</v>
      </c>
      <c r="K16" s="133">
        <f ca="1">LC!J37-B21</f>
        <v>7</v>
      </c>
      <c r="L16" s="127">
        <f t="shared" si="3"/>
        <v>44</v>
      </c>
    </row>
    <row r="17" spans="2:12">
      <c r="B17" s="5">
        <v>11</v>
      </c>
      <c r="C17" s="6" t="s">
        <v>43</v>
      </c>
      <c r="D17" s="127">
        <v>20</v>
      </c>
      <c r="E17" s="133">
        <f ca="1">LA!J34-B21</f>
        <v>7</v>
      </c>
      <c r="F17" s="127">
        <f t="shared" si="2"/>
        <v>27</v>
      </c>
      <c r="H17" s="5">
        <v>23</v>
      </c>
      <c r="I17" s="6" t="s">
        <v>56</v>
      </c>
      <c r="J17" s="127">
        <v>29</v>
      </c>
      <c r="K17" s="133">
        <f ca="1">LC!J38-B21</f>
        <v>0</v>
      </c>
      <c r="L17" s="127">
        <f t="shared" si="3"/>
        <v>29</v>
      </c>
    </row>
    <row r="18" spans="2:12" ht="15.75" thickBot="1">
      <c r="B18" s="165">
        <v>12</v>
      </c>
      <c r="C18" s="173" t="s">
        <v>44</v>
      </c>
      <c r="D18" s="167">
        <v>18</v>
      </c>
      <c r="E18" s="168">
        <f ca="1">LA!J38-B21</f>
        <v>2</v>
      </c>
      <c r="F18" s="167">
        <f t="shared" si="2"/>
        <v>20</v>
      </c>
      <c r="H18" s="165">
        <v>24</v>
      </c>
      <c r="I18" s="173" t="s">
        <v>57</v>
      </c>
      <c r="J18" s="167">
        <v>27</v>
      </c>
      <c r="K18" s="168">
        <f ca="1">LC!J39-B21</f>
        <v>7</v>
      </c>
      <c r="L18" s="167">
        <f t="shared" si="3"/>
        <v>34</v>
      </c>
    </row>
    <row r="19" spans="2:12" ht="15.75" thickBot="1">
      <c r="B19" s="174"/>
      <c r="C19" s="175" t="s">
        <v>82</v>
      </c>
      <c r="D19" s="171"/>
      <c r="E19" s="171"/>
      <c r="F19" s="172">
        <v>25</v>
      </c>
      <c r="H19" s="176"/>
      <c r="I19" s="177" t="s">
        <v>85</v>
      </c>
      <c r="J19" s="178"/>
      <c r="K19" s="178"/>
      <c r="L19" s="172">
        <v>21</v>
      </c>
    </row>
    <row r="20" spans="2:12" ht="15.75" thickBot="1"/>
    <row r="21" spans="2:12" ht="15.75" thickBot="1">
      <c r="B21" s="13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5"/>
  <sheetViews>
    <sheetView tabSelected="1" workbookViewId="0">
      <selection activeCell="B4" sqref="B4:I15"/>
    </sheetView>
  </sheetViews>
  <sheetFormatPr defaultRowHeight="15"/>
  <cols>
    <col min="1" max="1" width="2.85546875" customWidth="1"/>
    <col min="2" max="2" width="4.28515625" customWidth="1"/>
    <col min="3" max="3" width="15" customWidth="1"/>
    <col min="4" max="8" width="3.42578125" customWidth="1"/>
    <col min="9" max="9" width="5.5703125" customWidth="1"/>
  </cols>
  <sheetData>
    <row r="2" spans="2:9">
      <c r="B2" s="193" t="s">
        <v>107</v>
      </c>
      <c r="C2" s="193"/>
      <c r="D2" s="193"/>
      <c r="E2" s="193"/>
      <c r="F2" s="193"/>
      <c r="G2" s="193"/>
      <c r="H2" s="193"/>
      <c r="I2" s="193"/>
    </row>
    <row r="4" spans="2:9">
      <c r="B4" s="179" t="s">
        <v>105</v>
      </c>
      <c r="C4" s="179" t="s">
        <v>1</v>
      </c>
      <c r="D4" s="179" t="s">
        <v>3</v>
      </c>
      <c r="E4" s="179" t="s">
        <v>5</v>
      </c>
      <c r="F4" s="179" t="s">
        <v>7</v>
      </c>
      <c r="G4" s="179" t="s">
        <v>100</v>
      </c>
      <c r="H4" s="179" t="s">
        <v>10</v>
      </c>
      <c r="I4" s="179" t="s">
        <v>106</v>
      </c>
    </row>
    <row r="5" spans="2:9">
      <c r="B5" s="180">
        <v>1</v>
      </c>
      <c r="C5" s="180" t="s">
        <v>17</v>
      </c>
      <c r="D5" s="180">
        <v>3</v>
      </c>
      <c r="E5" s="180">
        <v>4</v>
      </c>
      <c r="F5" s="180">
        <v>3</v>
      </c>
      <c r="G5" s="180">
        <v>0</v>
      </c>
      <c r="H5" s="180">
        <v>4</v>
      </c>
      <c r="I5" s="180">
        <v>14</v>
      </c>
    </row>
    <row r="6" spans="2:9">
      <c r="B6" s="180">
        <v>2</v>
      </c>
      <c r="C6" s="180" t="s">
        <v>24</v>
      </c>
      <c r="D6" s="180">
        <v>4</v>
      </c>
      <c r="E6" s="180">
        <v>1</v>
      </c>
      <c r="F6" s="180">
        <v>3</v>
      </c>
      <c r="G6" s="180">
        <v>2</v>
      </c>
      <c r="H6" s="180">
        <v>3</v>
      </c>
      <c r="I6" s="180">
        <v>13</v>
      </c>
    </row>
    <row r="7" spans="2:9">
      <c r="B7" s="180">
        <v>2</v>
      </c>
      <c r="C7" s="180" t="s">
        <v>28</v>
      </c>
      <c r="D7" s="180">
        <v>3</v>
      </c>
      <c r="E7" s="180">
        <v>2</v>
      </c>
      <c r="F7" s="180">
        <v>2</v>
      </c>
      <c r="G7" s="180">
        <v>3</v>
      </c>
      <c r="H7" s="180">
        <v>3</v>
      </c>
      <c r="I7" s="180">
        <v>13</v>
      </c>
    </row>
    <row r="8" spans="2:9">
      <c r="B8" s="180">
        <v>2</v>
      </c>
      <c r="C8" s="180" t="s">
        <v>30</v>
      </c>
      <c r="D8" s="180">
        <v>2</v>
      </c>
      <c r="E8" s="180">
        <v>2</v>
      </c>
      <c r="F8" s="180">
        <v>3</v>
      </c>
      <c r="G8" s="180">
        <v>4</v>
      </c>
      <c r="H8" s="180">
        <v>2</v>
      </c>
      <c r="I8" s="180">
        <v>13</v>
      </c>
    </row>
    <row r="9" spans="2:9">
      <c r="B9" s="180">
        <v>5</v>
      </c>
      <c r="C9" s="180">
        <v>42</v>
      </c>
      <c r="D9" s="180">
        <v>3</v>
      </c>
      <c r="E9" s="180">
        <v>4</v>
      </c>
      <c r="F9" s="180">
        <v>1</v>
      </c>
      <c r="G9" s="180">
        <v>1</v>
      </c>
      <c r="H9" s="180">
        <v>1</v>
      </c>
      <c r="I9" s="180">
        <v>10</v>
      </c>
    </row>
    <row r="10" spans="2:9">
      <c r="B10" s="180">
        <v>5</v>
      </c>
      <c r="C10" s="180" t="s">
        <v>29</v>
      </c>
      <c r="D10" s="180">
        <v>3</v>
      </c>
      <c r="E10" s="180">
        <v>3</v>
      </c>
      <c r="F10" s="180">
        <v>1</v>
      </c>
      <c r="G10" s="180">
        <v>0</v>
      </c>
      <c r="H10" s="180">
        <v>3</v>
      </c>
      <c r="I10" s="180">
        <v>10</v>
      </c>
    </row>
    <row r="11" spans="2:9">
      <c r="B11" s="180">
        <v>7</v>
      </c>
      <c r="C11" s="180" t="s">
        <v>31</v>
      </c>
      <c r="D11" s="180">
        <v>3</v>
      </c>
      <c r="E11" s="180">
        <v>3</v>
      </c>
      <c r="F11" s="180">
        <v>1</v>
      </c>
      <c r="G11" s="180">
        <v>0</v>
      </c>
      <c r="H11" s="180">
        <v>1</v>
      </c>
      <c r="I11" s="180">
        <v>8</v>
      </c>
    </row>
    <row r="12" spans="2:9">
      <c r="B12" s="180">
        <v>8</v>
      </c>
      <c r="C12" s="180" t="s">
        <v>19</v>
      </c>
      <c r="D12" s="180">
        <v>2</v>
      </c>
      <c r="E12" s="180">
        <v>2</v>
      </c>
      <c r="F12" s="180">
        <v>2</v>
      </c>
      <c r="G12" s="180">
        <v>0</v>
      </c>
      <c r="H12" s="180">
        <v>1</v>
      </c>
      <c r="I12" s="180">
        <v>7</v>
      </c>
    </row>
    <row r="13" spans="2:9">
      <c r="B13" s="180">
        <v>9</v>
      </c>
      <c r="C13" s="180" t="s">
        <v>14</v>
      </c>
      <c r="D13" s="180">
        <v>2</v>
      </c>
      <c r="E13" s="180">
        <v>1</v>
      </c>
      <c r="F13" s="180">
        <v>1</v>
      </c>
      <c r="G13" s="180">
        <v>0</v>
      </c>
      <c r="H13" s="180">
        <v>2</v>
      </c>
      <c r="I13" s="180">
        <v>6</v>
      </c>
    </row>
    <row r="14" spans="2:9">
      <c r="B14" s="180">
        <v>10</v>
      </c>
      <c r="C14" s="180" t="s">
        <v>13</v>
      </c>
      <c r="D14" s="180">
        <v>0</v>
      </c>
      <c r="E14" s="180">
        <v>2</v>
      </c>
      <c r="F14" s="180">
        <v>1</v>
      </c>
      <c r="G14" s="180">
        <v>0</v>
      </c>
      <c r="H14" s="180">
        <v>2</v>
      </c>
      <c r="I14" s="180">
        <v>5</v>
      </c>
    </row>
    <row r="15" spans="2:9">
      <c r="B15" s="180">
        <v>11</v>
      </c>
      <c r="C15" s="180" t="s">
        <v>104</v>
      </c>
      <c r="D15" s="180">
        <v>0</v>
      </c>
      <c r="E15" s="180">
        <v>0</v>
      </c>
      <c r="F15" s="180">
        <v>0</v>
      </c>
      <c r="G15" s="180">
        <v>0</v>
      </c>
      <c r="H15" s="180">
        <v>1</v>
      </c>
      <c r="I15" s="180">
        <v>1</v>
      </c>
    </row>
  </sheetData>
  <mergeCells count="1">
    <mergeCell ref="B2:I2"/>
  </mergeCells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3"/>
  <sheetViews>
    <sheetView topLeftCell="N1" workbookViewId="0">
      <selection activeCell="X43" sqref="X43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23" t="s">
        <v>59</v>
      </c>
      <c r="P1" s="24">
        <v>1</v>
      </c>
      <c r="Q1" s="24">
        <v>2</v>
      </c>
      <c r="R1" s="24">
        <v>3</v>
      </c>
      <c r="S1" s="24">
        <v>4</v>
      </c>
      <c r="T1" s="24">
        <v>5</v>
      </c>
      <c r="U1" s="24">
        <v>6</v>
      </c>
      <c r="V1" s="24">
        <v>7</v>
      </c>
      <c r="W1" s="24">
        <v>8</v>
      </c>
      <c r="X1" s="24">
        <v>9</v>
      </c>
      <c r="Y1" s="24">
        <v>10</v>
      </c>
      <c r="Z1" s="24" t="s">
        <v>60</v>
      </c>
      <c r="AA1" s="25" t="s">
        <v>61</v>
      </c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26" t="s">
        <v>34</v>
      </c>
      <c r="P2" s="27">
        <f ca="1">Maraton!D5</f>
        <v>1</v>
      </c>
      <c r="Q2" s="27">
        <f ca="1">Maraton!E5</f>
        <v>0</v>
      </c>
      <c r="R2" s="27">
        <f ca="1">Maraton!F5</f>
        <v>1</v>
      </c>
      <c r="S2" s="27">
        <f ca="1">Maraton!G5</f>
        <v>0</v>
      </c>
      <c r="T2" s="27">
        <f ca="1">Maraton!H5</f>
        <v>0</v>
      </c>
      <c r="U2" s="27">
        <f ca="1">Maraton!I5</f>
        <v>1</v>
      </c>
      <c r="V2" s="27">
        <f ca="1">Maraton!J5</f>
        <v>1</v>
      </c>
      <c r="W2" s="27">
        <f ca="1">Maraton!K5</f>
        <v>1</v>
      </c>
      <c r="X2" s="27">
        <f ca="1">Maraton!L5</f>
        <v>1</v>
      </c>
      <c r="Y2" s="27">
        <f ca="1">Maraton!M5</f>
        <v>1</v>
      </c>
      <c r="Z2" s="102">
        <f ca="1">Maraton!N5</f>
        <v>7</v>
      </c>
      <c r="AA2" s="123">
        <f>IF(Z2&gt;Z3,3,IF(Z2=Z3,1,0))</f>
        <v>3</v>
      </c>
    </row>
    <row r="3" spans="1:27" ht="14.25" customHeight="1" thickBot="1">
      <c r="A3" s="28" t="s">
        <v>63</v>
      </c>
      <c r="E3" s="214" t="s">
        <v>80</v>
      </c>
      <c r="F3" s="215"/>
      <c r="G3" s="215"/>
      <c r="H3" s="215"/>
      <c r="I3" s="215"/>
      <c r="J3" s="216"/>
      <c r="K3" s="29"/>
      <c r="L3" s="29"/>
      <c r="M3" s="29"/>
      <c r="O3" s="26" t="s">
        <v>36</v>
      </c>
      <c r="P3" s="27">
        <f ca="1">Maraton!D7</f>
        <v>1</v>
      </c>
      <c r="Q3" s="27">
        <f ca="1">Maraton!E7</f>
        <v>0</v>
      </c>
      <c r="R3" s="27">
        <f ca="1">Maraton!F7</f>
        <v>0</v>
      </c>
      <c r="S3" s="27">
        <f ca="1">Maraton!G7</f>
        <v>1</v>
      </c>
      <c r="T3" s="27">
        <f ca="1">Maraton!H7</f>
        <v>0</v>
      </c>
      <c r="U3" s="27">
        <f ca="1">Maraton!I7</f>
        <v>1</v>
      </c>
      <c r="V3" s="27">
        <f ca="1">Maraton!J7</f>
        <v>1</v>
      </c>
      <c r="W3" s="27">
        <f ca="1">Maraton!K7</f>
        <v>0</v>
      </c>
      <c r="X3" s="27">
        <f ca="1">Maraton!L7</f>
        <v>0</v>
      </c>
      <c r="Y3" s="27">
        <f ca="1">Maraton!M7</f>
        <v>1</v>
      </c>
      <c r="Z3" s="102">
        <f ca="1">Maraton!N7</f>
        <v>5</v>
      </c>
      <c r="AA3" s="123">
        <f>IF(Z3&gt;Z2,3,IF(Z3=Z2,1,0))</f>
        <v>0</v>
      </c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30" t="s">
        <v>38</v>
      </c>
      <c r="P4" s="31">
        <f ca="1">Maraton!D9</f>
        <v>0</v>
      </c>
      <c r="Q4" s="31">
        <f ca="1">Maraton!E9</f>
        <v>0</v>
      </c>
      <c r="R4" s="31">
        <f ca="1">Maraton!F9</f>
        <v>0</v>
      </c>
      <c r="S4" s="31">
        <f ca="1">Maraton!G9</f>
        <v>0</v>
      </c>
      <c r="T4" s="31">
        <f ca="1">Maraton!H9</f>
        <v>0</v>
      </c>
      <c r="U4" s="31">
        <f ca="1">Maraton!I9</f>
        <v>0</v>
      </c>
      <c r="V4" s="31">
        <f ca="1">Maraton!J9</f>
        <v>0</v>
      </c>
      <c r="W4" s="31">
        <f ca="1">Maraton!K9</f>
        <v>0</v>
      </c>
      <c r="X4" s="31">
        <f ca="1">Maraton!L9</f>
        <v>0</v>
      </c>
      <c r="Y4" s="31">
        <f ca="1">Maraton!M9</f>
        <v>0</v>
      </c>
      <c r="Z4" s="103">
        <f ca="1">Maraton!N9</f>
        <v>0</v>
      </c>
      <c r="AA4" s="124">
        <f>IF(Z4&gt;Z5,3,IF(Z4=Z5,1,0))</f>
        <v>0</v>
      </c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30" t="s">
        <v>33</v>
      </c>
      <c r="P5" s="31">
        <f ca="1">Maraton!D4</f>
        <v>1</v>
      </c>
      <c r="Q5" s="31">
        <f ca="1">Maraton!E4</f>
        <v>1</v>
      </c>
      <c r="R5" s="31">
        <f ca="1">Maraton!F4</f>
        <v>1</v>
      </c>
      <c r="S5" s="31">
        <f ca="1">Maraton!G4</f>
        <v>1</v>
      </c>
      <c r="T5" s="31">
        <f ca="1">Maraton!H4</f>
        <v>1</v>
      </c>
      <c r="U5" s="31">
        <f ca="1">Maraton!I4</f>
        <v>1</v>
      </c>
      <c r="V5" s="31">
        <f ca="1">Maraton!J4</f>
        <v>1</v>
      </c>
      <c r="W5" s="31">
        <f ca="1">Maraton!K4</f>
        <v>1</v>
      </c>
      <c r="X5" s="31">
        <f ca="1">Maraton!L4</f>
        <v>1</v>
      </c>
      <c r="Y5" s="31">
        <f ca="1">Maraton!M4</f>
        <v>1</v>
      </c>
      <c r="Z5" s="103">
        <f ca="1">Maraton!N4</f>
        <v>10</v>
      </c>
      <c r="AA5" s="124">
        <f>IF(Z5&gt;Z4,3,IF(Z5=Z4,1,0))</f>
        <v>3</v>
      </c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26" t="s">
        <v>37</v>
      </c>
      <c r="P6" s="27">
        <f ca="1">Maraton!D8</f>
        <v>0</v>
      </c>
      <c r="Q6" s="27">
        <f ca="1">Maraton!E8</f>
        <v>0</v>
      </c>
      <c r="R6" s="27">
        <f ca="1">Maraton!F8</f>
        <v>0</v>
      </c>
      <c r="S6" s="27">
        <f ca="1">Maraton!G8</f>
        <v>0</v>
      </c>
      <c r="T6" s="27">
        <f ca="1">Maraton!H8</f>
        <v>0</v>
      </c>
      <c r="U6" s="27">
        <f ca="1">Maraton!I8</f>
        <v>1</v>
      </c>
      <c r="V6" s="27">
        <f ca="1">Maraton!J8</f>
        <v>0</v>
      </c>
      <c r="W6" s="27">
        <f ca="1">Maraton!K8</f>
        <v>1</v>
      </c>
      <c r="X6" s="27">
        <f ca="1">Maraton!L8</f>
        <v>0</v>
      </c>
      <c r="Y6" s="27">
        <f ca="1">Maraton!M8</f>
        <v>0</v>
      </c>
      <c r="Z6" s="102">
        <f ca="1">Maraton!N8</f>
        <v>2</v>
      </c>
      <c r="AA6" s="123">
        <f>IF(Z6&gt;Z7,3,IF(Z6=Z7,1,0))</f>
        <v>0</v>
      </c>
    </row>
    <row r="7" spans="1:27" ht="14.25" customHeight="1" thickBot="1">
      <c r="A7" s="28" t="s">
        <v>67</v>
      </c>
      <c r="E7" s="209" t="s">
        <v>79</v>
      </c>
      <c r="F7" s="210"/>
      <c r="G7" s="210"/>
      <c r="H7" s="210"/>
      <c r="I7" s="210"/>
      <c r="J7" s="211"/>
      <c r="K7" s="29"/>
      <c r="L7" s="29"/>
      <c r="M7" s="29"/>
      <c r="O7" s="32" t="s">
        <v>78</v>
      </c>
      <c r="P7" s="33">
        <f ca="1">Maraton!D6</f>
        <v>1</v>
      </c>
      <c r="Q7" s="33">
        <f ca="1">Maraton!E6</f>
        <v>1</v>
      </c>
      <c r="R7" s="33">
        <f ca="1">Maraton!F6</f>
        <v>1</v>
      </c>
      <c r="S7" s="33">
        <f ca="1">Maraton!G6</f>
        <v>0</v>
      </c>
      <c r="T7" s="33">
        <f ca="1">Maraton!H6</f>
        <v>0</v>
      </c>
      <c r="U7" s="33">
        <f ca="1">Maraton!I6</f>
        <v>0</v>
      </c>
      <c r="V7" s="33">
        <f ca="1">Maraton!J6</f>
        <v>1</v>
      </c>
      <c r="W7" s="33">
        <f ca="1">Maraton!K6</f>
        <v>1</v>
      </c>
      <c r="X7" s="33">
        <f ca="1">Maraton!L6</f>
        <v>0</v>
      </c>
      <c r="Y7" s="33">
        <f ca="1">Maraton!M6</f>
        <v>1</v>
      </c>
      <c r="Z7" s="104">
        <f ca="1">Maraton!N6</f>
        <v>6</v>
      </c>
      <c r="AA7" s="125">
        <f>IF(Z7&gt;Z6,3,IF(Z7=Z6,1,0))</f>
        <v>3</v>
      </c>
    </row>
    <row r="8" spans="1:27" ht="14.25" customHeight="1" thickBot="1">
      <c r="Z8" s="34"/>
    </row>
    <row r="9" spans="1:27" ht="14.25" customHeight="1" thickBot="1">
      <c r="A9" s="28" t="s">
        <v>68</v>
      </c>
      <c r="O9" s="23" t="s">
        <v>59</v>
      </c>
      <c r="P9" s="24">
        <v>1</v>
      </c>
      <c r="Q9" s="24">
        <v>2</v>
      </c>
      <c r="R9" s="24">
        <v>3</v>
      </c>
      <c r="S9" s="24">
        <v>4</v>
      </c>
      <c r="T9" s="24">
        <v>5</v>
      </c>
      <c r="U9" s="24">
        <v>6</v>
      </c>
      <c r="V9" s="24">
        <v>7</v>
      </c>
      <c r="W9" s="24">
        <v>8</v>
      </c>
      <c r="X9" s="24">
        <v>9</v>
      </c>
      <c r="Y9" s="24">
        <v>10</v>
      </c>
      <c r="Z9" s="24" t="s">
        <v>60</v>
      </c>
      <c r="AA9" s="25" t="s">
        <v>61</v>
      </c>
    </row>
    <row r="10" spans="1:27" ht="14.25" customHeight="1" thickBot="1">
      <c r="A10" s="194" t="str">
        <f>[1]TRAGERE!B2</f>
        <v>10 Lei</v>
      </c>
      <c r="B10" s="195"/>
      <c r="C10" s="195"/>
      <c r="D10" s="196"/>
      <c r="E10" s="194" t="str">
        <f>[1]TRAGERE!B6</f>
        <v>LAREME</v>
      </c>
      <c r="F10" s="195"/>
      <c r="G10" s="195"/>
      <c r="H10" s="196"/>
      <c r="I10" s="194" t="str">
        <f>[1]TRAGERE!B7</f>
        <v>GS</v>
      </c>
      <c r="J10" s="195"/>
      <c r="K10" s="195"/>
      <c r="L10" s="196"/>
      <c r="M10" s="29"/>
      <c r="O10" s="26" t="s">
        <v>34</v>
      </c>
      <c r="P10" s="27">
        <f ca="1">Maraton!O5</f>
        <v>0</v>
      </c>
      <c r="Q10" s="27">
        <f ca="1">Maraton!P5</f>
        <v>0</v>
      </c>
      <c r="R10" s="27">
        <f ca="1">Maraton!Q5</f>
        <v>0</v>
      </c>
      <c r="S10" s="27">
        <f ca="1">Maraton!R5</f>
        <v>0</v>
      </c>
      <c r="T10" s="27">
        <f ca="1">Maraton!S5</f>
        <v>1</v>
      </c>
      <c r="U10" s="27">
        <f ca="1">Maraton!T5</f>
        <v>0</v>
      </c>
      <c r="V10" s="27">
        <f ca="1">Maraton!U5</f>
        <v>1</v>
      </c>
      <c r="W10" s="27">
        <f ca="1">Maraton!V5</f>
        <v>1</v>
      </c>
      <c r="X10" s="27">
        <f ca="1">Maraton!W5</f>
        <v>1</v>
      </c>
      <c r="Y10" s="27">
        <f ca="1">Maraton!X5</f>
        <v>1</v>
      </c>
      <c r="Z10" s="102">
        <f ca="1">Maraton!Y5</f>
        <v>5</v>
      </c>
      <c r="AA10" s="123">
        <f>IF(Z10&gt;Z11,3,IF(Z10=Z11,1,0))</f>
        <v>3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26" t="s">
        <v>38</v>
      </c>
      <c r="P11" s="27">
        <f ca="1">Maraton!O9</f>
        <v>0</v>
      </c>
      <c r="Q11" s="27">
        <f ca="1">Maraton!P9</f>
        <v>0</v>
      </c>
      <c r="R11" s="27">
        <f ca="1">Maraton!Q9</f>
        <v>0</v>
      </c>
      <c r="S11" s="27">
        <f ca="1">Maraton!R9</f>
        <v>0</v>
      </c>
      <c r="T11" s="27">
        <f ca="1">Maraton!S9</f>
        <v>0</v>
      </c>
      <c r="U11" s="27">
        <f ca="1">Maraton!T9</f>
        <v>0</v>
      </c>
      <c r="V11" s="27">
        <f ca="1">Maraton!U9</f>
        <v>0</v>
      </c>
      <c r="W11" s="27">
        <f ca="1">Maraton!V9</f>
        <v>0</v>
      </c>
      <c r="X11" s="27">
        <f ca="1">Maraton!W9</f>
        <v>0</v>
      </c>
      <c r="Y11" s="27">
        <f ca="1">Maraton!X9</f>
        <v>0</v>
      </c>
      <c r="Z11" s="102">
        <f ca="1">Maraton!Y9</f>
        <v>0</v>
      </c>
      <c r="AA11" s="123">
        <f>IF(Z11&gt;Z10,3,IF(Z11=Z10,1,0))</f>
        <v>0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30" t="s">
        <v>36</v>
      </c>
      <c r="P12" s="31">
        <f ca="1">Maraton!O7</f>
        <v>0</v>
      </c>
      <c r="Q12" s="31">
        <f ca="1">Maraton!P7</f>
        <v>1</v>
      </c>
      <c r="R12" s="31">
        <f ca="1">Maraton!Q7</f>
        <v>0</v>
      </c>
      <c r="S12" s="31">
        <f ca="1">Maraton!R7</f>
        <v>1</v>
      </c>
      <c r="T12" s="31">
        <f ca="1">Maraton!S7</f>
        <v>1</v>
      </c>
      <c r="U12" s="31">
        <f ca="1">Maraton!T7</f>
        <v>0</v>
      </c>
      <c r="V12" s="31">
        <f ca="1">Maraton!U7</f>
        <v>1</v>
      </c>
      <c r="W12" s="31">
        <f ca="1">Maraton!V7</f>
        <v>0</v>
      </c>
      <c r="X12" s="31">
        <f ca="1">Maraton!W7</f>
        <v>1</v>
      </c>
      <c r="Y12" s="31">
        <f ca="1">Maraton!X7</f>
        <v>1</v>
      </c>
      <c r="Z12" s="103">
        <f ca="1">Maraton!Y7</f>
        <v>6</v>
      </c>
      <c r="AA12" s="124">
        <f>IF(Z12&gt;Z13,3,IF(Z12=Z13,1,0))</f>
        <v>3</v>
      </c>
    </row>
    <row r="13" spans="1:27" ht="14.25" customHeigh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30" t="s">
        <v>37</v>
      </c>
      <c r="P13" s="31">
        <f ca="1">Maraton!O8</f>
        <v>0</v>
      </c>
      <c r="Q13" s="31">
        <f ca="1">Maraton!P8</f>
        <v>1</v>
      </c>
      <c r="R13" s="31">
        <f ca="1">Maraton!Q8</f>
        <v>1</v>
      </c>
      <c r="S13" s="31">
        <f ca="1">Maraton!R8</f>
        <v>0</v>
      </c>
      <c r="T13" s="31">
        <f ca="1">Maraton!S8</f>
        <v>0</v>
      </c>
      <c r="U13" s="31">
        <f ca="1">Maraton!T8</f>
        <v>0</v>
      </c>
      <c r="V13" s="31">
        <f ca="1">Maraton!U8</f>
        <v>0</v>
      </c>
      <c r="W13" s="31">
        <f ca="1">Maraton!V8</f>
        <v>0</v>
      </c>
      <c r="X13" s="31">
        <f ca="1">Maraton!W8</f>
        <v>1</v>
      </c>
      <c r="Y13" s="31">
        <f ca="1">Maraton!X8</f>
        <v>1</v>
      </c>
      <c r="Z13" s="103">
        <f ca="1">Maraton!Y8</f>
        <v>4</v>
      </c>
      <c r="AA13" s="124">
        <f>IF(Z13&gt;Z12,3,IF(Z13=Z12,1,0))</f>
        <v>0</v>
      </c>
    </row>
    <row r="14" spans="1:27" ht="14.25" customHeigh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  <c r="O14" s="26" t="s">
        <v>33</v>
      </c>
      <c r="P14" s="27">
        <f ca="1">Maraton!O4</f>
        <v>0</v>
      </c>
      <c r="Q14" s="27">
        <f ca="1">Maraton!P4</f>
        <v>1</v>
      </c>
      <c r="R14" s="27">
        <f ca="1">Maraton!Q4</f>
        <v>0</v>
      </c>
      <c r="S14" s="27">
        <f ca="1">Maraton!R4</f>
        <v>1</v>
      </c>
      <c r="T14" s="27">
        <f ca="1">Maraton!S4</f>
        <v>1</v>
      </c>
      <c r="U14" s="27">
        <f ca="1">Maraton!T4</f>
        <v>1</v>
      </c>
      <c r="V14" s="27">
        <f ca="1">Maraton!U4</f>
        <v>1</v>
      </c>
      <c r="W14" s="27">
        <f ca="1">Maraton!V4</f>
        <v>0</v>
      </c>
      <c r="X14" s="27">
        <f ca="1">Maraton!W4</f>
        <v>1</v>
      </c>
      <c r="Y14" s="27">
        <f ca="1">Maraton!X4</f>
        <v>1</v>
      </c>
      <c r="Z14" s="102">
        <f ca="1">Maraton!Y4</f>
        <v>7</v>
      </c>
      <c r="AA14" s="123">
        <f>IF(Z14&gt;Z15,3,IF(Z14=Z15,1,0))</f>
        <v>0</v>
      </c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32" t="s">
        <v>78</v>
      </c>
      <c r="P15" s="33">
        <f ca="1">Maraton!O6</f>
        <v>0</v>
      </c>
      <c r="Q15" s="33">
        <f ca="1">Maraton!P6</f>
        <v>1</v>
      </c>
      <c r="R15" s="33">
        <f ca="1">Maraton!Q6</f>
        <v>1</v>
      </c>
      <c r="S15" s="33">
        <f ca="1">Maraton!R6</f>
        <v>1</v>
      </c>
      <c r="T15" s="33">
        <f ca="1">Maraton!S6</f>
        <v>1</v>
      </c>
      <c r="U15" s="33">
        <f ca="1">Maraton!T6</f>
        <v>1</v>
      </c>
      <c r="V15" s="33">
        <f ca="1">Maraton!U6</f>
        <v>1</v>
      </c>
      <c r="W15" s="33">
        <f ca="1">Maraton!V6</f>
        <v>0</v>
      </c>
      <c r="X15" s="33">
        <f ca="1">Maraton!W6</f>
        <v>1</v>
      </c>
      <c r="Y15" s="33">
        <f ca="1">Maraton!X6</f>
        <v>1</v>
      </c>
      <c r="Z15" s="104">
        <f ca="1">Maraton!Y6</f>
        <v>8</v>
      </c>
      <c r="AA15" s="125">
        <f>IF(Z15&gt;Z14,3,IF(Z15=Z14,1,0))</f>
        <v>3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  <c r="Z16" s="34"/>
    </row>
    <row r="17" spans="1:27" ht="14.25" customHeight="1" thickBot="1">
      <c r="A17" s="194" t="str">
        <f>[1]TRAGERE!B4</f>
        <v>Acord</v>
      </c>
      <c r="B17" s="195"/>
      <c r="C17" s="195"/>
      <c r="D17" s="196"/>
      <c r="E17" s="194" t="str">
        <f>[1]TRAGERE!B3</f>
        <v>Oceanic Six</v>
      </c>
      <c r="F17" s="195"/>
      <c r="G17" s="195"/>
      <c r="H17" s="196"/>
      <c r="I17" s="194" t="str">
        <f>[1]TRAGERE!B5</f>
        <v>GM</v>
      </c>
      <c r="J17" s="195"/>
      <c r="K17" s="195"/>
      <c r="L17" s="196"/>
      <c r="M17" s="29"/>
      <c r="O17" s="23" t="s">
        <v>59</v>
      </c>
      <c r="P17" s="24">
        <v>1</v>
      </c>
      <c r="Q17" s="24">
        <v>2</v>
      </c>
      <c r="R17" s="24">
        <v>3</v>
      </c>
      <c r="S17" s="24">
        <v>4</v>
      </c>
      <c r="T17" s="24">
        <v>5</v>
      </c>
      <c r="U17" s="24">
        <v>6</v>
      </c>
      <c r="V17" s="24">
        <v>7</v>
      </c>
      <c r="W17" s="24">
        <v>8</v>
      </c>
      <c r="X17" s="24">
        <v>9</v>
      </c>
      <c r="Y17" s="24">
        <v>10</v>
      </c>
      <c r="Z17" s="24" t="s">
        <v>60</v>
      </c>
      <c r="AA17" s="25" t="s">
        <v>61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26" t="s">
        <v>34</v>
      </c>
      <c r="P18" s="27">
        <f ca="1">Maraton!Z5</f>
        <v>0</v>
      </c>
      <c r="Q18" s="27">
        <f ca="1">Maraton!AA5</f>
        <v>0</v>
      </c>
      <c r="R18" s="27">
        <f ca="1">Maraton!AB5</f>
        <v>0</v>
      </c>
      <c r="S18" s="27">
        <f ca="1">Maraton!AC5</f>
        <v>1</v>
      </c>
      <c r="T18" s="27">
        <f ca="1">Maraton!AD5</f>
        <v>1</v>
      </c>
      <c r="U18" s="27">
        <f ca="1">Maraton!AE5</f>
        <v>1</v>
      </c>
      <c r="V18" s="27">
        <f ca="1">Maraton!AF5</f>
        <v>1</v>
      </c>
      <c r="W18" s="27">
        <f ca="1">Maraton!AG5</f>
        <v>0</v>
      </c>
      <c r="X18" s="27">
        <f ca="1">Maraton!AH5</f>
        <v>0</v>
      </c>
      <c r="Y18" s="27">
        <f ca="1">Maraton!AI5</f>
        <v>0</v>
      </c>
      <c r="Z18" s="102">
        <f ca="1">Maraton!AJ5</f>
        <v>4</v>
      </c>
      <c r="AA18" s="123">
        <f>IF(Z18&gt;Z19,3,IF(Z18=Z19,1,0))</f>
        <v>0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26" t="s">
        <v>33</v>
      </c>
      <c r="P19" s="27">
        <f ca="1">Maraton!Z4</f>
        <v>0</v>
      </c>
      <c r="Q19" s="27">
        <f ca="1">Maraton!AA4</f>
        <v>1</v>
      </c>
      <c r="R19" s="27">
        <f ca="1">Maraton!AB4</f>
        <v>1</v>
      </c>
      <c r="S19" s="27">
        <f ca="1">Maraton!AC4</f>
        <v>0</v>
      </c>
      <c r="T19" s="27">
        <f ca="1">Maraton!AD4</f>
        <v>1</v>
      </c>
      <c r="U19" s="27">
        <f ca="1">Maraton!AE4</f>
        <v>0</v>
      </c>
      <c r="V19" s="27">
        <f ca="1">Maraton!AF4</f>
        <v>1</v>
      </c>
      <c r="W19" s="27">
        <f ca="1">Maraton!AG4</f>
        <v>1</v>
      </c>
      <c r="X19" s="27">
        <f ca="1">Maraton!AH4</f>
        <v>0</v>
      </c>
      <c r="Y19" s="27">
        <f ca="1">Maraton!AI4</f>
        <v>1</v>
      </c>
      <c r="Z19" s="102">
        <f ca="1">Maraton!AJ4</f>
        <v>6</v>
      </c>
      <c r="AA19" s="123">
        <f>IF(Z19&gt;Z18,3,IF(Z19=Z18,1,0))</f>
        <v>3</v>
      </c>
    </row>
    <row r="20" spans="1:27" ht="14.25" customHeigh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30" t="s">
        <v>36</v>
      </c>
      <c r="P20" s="31">
        <f ca="1">Maraton!Z7</f>
        <v>0</v>
      </c>
      <c r="Q20" s="31">
        <f ca="1">Maraton!AA7</f>
        <v>0</v>
      </c>
      <c r="R20" s="31">
        <f ca="1">Maraton!AB7</f>
        <v>0</v>
      </c>
      <c r="S20" s="31">
        <f ca="1">Maraton!AC7</f>
        <v>0</v>
      </c>
      <c r="T20" s="31">
        <f ca="1">Maraton!AD7</f>
        <v>0</v>
      </c>
      <c r="U20" s="31">
        <f ca="1">Maraton!AE7</f>
        <v>0</v>
      </c>
      <c r="V20" s="31">
        <f ca="1">Maraton!AF7</f>
        <v>1</v>
      </c>
      <c r="W20" s="31">
        <f ca="1">Maraton!AG7</f>
        <v>0</v>
      </c>
      <c r="X20" s="31">
        <f ca="1">Maraton!AH7</f>
        <v>0</v>
      </c>
      <c r="Y20" s="31">
        <f ca="1">Maraton!AI7</f>
        <v>1</v>
      </c>
      <c r="Z20" s="103">
        <f ca="1">Maraton!AJ7</f>
        <v>2</v>
      </c>
      <c r="AA20" s="124">
        <f>IF(Z20&gt;Z21,3,IF(Z20=Z21,1,0))</f>
        <v>0</v>
      </c>
    </row>
    <row r="21" spans="1:27" ht="14.25" customHeigh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  <c r="O21" s="30" t="s">
        <v>78</v>
      </c>
      <c r="P21" s="31">
        <f ca="1">Maraton!Z6</f>
        <v>0</v>
      </c>
      <c r="Q21" s="31">
        <f ca="1">Maraton!AA6</f>
        <v>0</v>
      </c>
      <c r="R21" s="31">
        <f ca="1">Maraton!AB6</f>
        <v>0</v>
      </c>
      <c r="S21" s="31">
        <f ca="1">Maraton!AC6</f>
        <v>1</v>
      </c>
      <c r="T21" s="31">
        <f ca="1">Maraton!AD6</f>
        <v>1</v>
      </c>
      <c r="U21" s="31">
        <f ca="1">Maraton!AE6</f>
        <v>0</v>
      </c>
      <c r="V21" s="31">
        <f ca="1">Maraton!AF6</f>
        <v>1</v>
      </c>
      <c r="W21" s="31">
        <f ca="1">Maraton!AG6</f>
        <v>0</v>
      </c>
      <c r="X21" s="31">
        <f ca="1">Maraton!AH6</f>
        <v>0</v>
      </c>
      <c r="Y21" s="31">
        <f ca="1">Maraton!AI6</f>
        <v>0</v>
      </c>
      <c r="Z21" s="103">
        <f ca="1">Maraton!AJ6</f>
        <v>3</v>
      </c>
      <c r="AA21" s="124">
        <f>IF(Z21&gt;Z20,3,IF(Z21=Z20,1,0))</f>
        <v>3</v>
      </c>
    </row>
    <row r="22" spans="1:27" ht="14.25" customHeigh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26" t="s">
        <v>38</v>
      </c>
      <c r="P22" s="27">
        <f ca="1">Maraton!Z9</f>
        <v>0</v>
      </c>
      <c r="Q22" s="27">
        <f ca="1">Maraton!AA9</f>
        <v>0</v>
      </c>
      <c r="R22" s="27">
        <f ca="1">Maraton!AB9</f>
        <v>0</v>
      </c>
      <c r="S22" s="27">
        <f ca="1">Maraton!AC9</f>
        <v>0</v>
      </c>
      <c r="T22" s="27">
        <f ca="1">Maraton!AD9</f>
        <v>0</v>
      </c>
      <c r="U22" s="27">
        <f ca="1">Maraton!AE9</f>
        <v>0</v>
      </c>
      <c r="V22" s="27">
        <f ca="1">Maraton!AF9</f>
        <v>0</v>
      </c>
      <c r="W22" s="27">
        <f ca="1">Maraton!AG9</f>
        <v>0</v>
      </c>
      <c r="X22" s="27">
        <f ca="1">Maraton!AH9</f>
        <v>0</v>
      </c>
      <c r="Y22" s="27">
        <f ca="1">Maraton!AI9</f>
        <v>0</v>
      </c>
      <c r="Z22" s="102">
        <f ca="1">Maraton!AJ9</f>
        <v>0</v>
      </c>
      <c r="AA22" s="123">
        <f>IF(Z22&gt;Z23,3,IF(Z22=Z23,1,0))</f>
        <v>0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32" t="s">
        <v>37</v>
      </c>
      <c r="P23" s="33">
        <f ca="1">Maraton!Z8</f>
        <v>0</v>
      </c>
      <c r="Q23" s="33">
        <f ca="1">Maraton!AA8</f>
        <v>0</v>
      </c>
      <c r="R23" s="33">
        <f ca="1">Maraton!AB8</f>
        <v>0</v>
      </c>
      <c r="S23" s="33">
        <f ca="1">Maraton!AC8</f>
        <v>0</v>
      </c>
      <c r="T23" s="33">
        <f ca="1">Maraton!AD8</f>
        <v>1</v>
      </c>
      <c r="U23" s="33">
        <f ca="1">Maraton!AE8</f>
        <v>0</v>
      </c>
      <c r="V23" s="33">
        <f ca="1">Maraton!AF8</f>
        <v>1</v>
      </c>
      <c r="W23" s="33">
        <f ca="1">Maraton!AG8</f>
        <v>0</v>
      </c>
      <c r="X23" s="33">
        <f ca="1">Maraton!AH8</f>
        <v>0</v>
      </c>
      <c r="Y23" s="33">
        <f ca="1">Maraton!AI8</f>
        <v>0</v>
      </c>
      <c r="Z23" s="104">
        <f ca="1">Maraton!AJ8</f>
        <v>2</v>
      </c>
      <c r="AA23" s="125">
        <f>IF(Z23&gt;Z22,3,IF(Z23=Z22,1,0))</f>
        <v>3</v>
      </c>
    </row>
    <row r="24" spans="1:27" ht="14.25" customHeight="1" thickBot="1">
      <c r="Z24" s="34"/>
    </row>
    <row r="25" spans="1:27" ht="14.25" customHeight="1" thickBot="1">
      <c r="A25" s="28" t="s">
        <v>69</v>
      </c>
      <c r="E25" s="22" t="s">
        <v>70</v>
      </c>
      <c r="O25" s="23" t="s">
        <v>59</v>
      </c>
      <c r="P25" s="24">
        <v>1</v>
      </c>
      <c r="Q25" s="24">
        <v>2</v>
      </c>
      <c r="R25" s="24">
        <v>3</v>
      </c>
      <c r="S25" s="24">
        <v>4</v>
      </c>
      <c r="T25" s="24">
        <v>5</v>
      </c>
      <c r="U25" s="24">
        <v>6</v>
      </c>
      <c r="V25" s="24">
        <v>7</v>
      </c>
      <c r="W25" s="24">
        <v>8</v>
      </c>
      <c r="X25" s="24">
        <v>9</v>
      </c>
      <c r="Y25" s="24">
        <v>10</v>
      </c>
      <c r="Z25" s="24" t="s">
        <v>60</v>
      </c>
      <c r="AA25" s="25" t="s">
        <v>61</v>
      </c>
    </row>
    <row r="26" spans="1:27" ht="14.25" customHeight="1">
      <c r="A26" s="199" t="s">
        <v>34</v>
      </c>
      <c r="B26" s="200"/>
      <c r="C26" s="200"/>
      <c r="D26" s="201"/>
      <c r="E26" s="46"/>
      <c r="F26" s="47"/>
      <c r="G26" s="47"/>
      <c r="H26" s="47"/>
      <c r="I26" s="47"/>
      <c r="J26" s="47"/>
      <c r="K26" s="47"/>
      <c r="L26" s="48"/>
      <c r="M26" s="29"/>
      <c r="O26" s="26" t="s">
        <v>34</v>
      </c>
      <c r="P26" s="27">
        <f ca="1">Maraton!AK5</f>
        <v>1</v>
      </c>
      <c r="Q26" s="27">
        <f ca="1">Maraton!AL5</f>
        <v>1</v>
      </c>
      <c r="R26" s="27">
        <f ca="1">Maraton!AM5</f>
        <v>0</v>
      </c>
      <c r="S26" s="27">
        <f ca="1">Maraton!AN5</f>
        <v>1</v>
      </c>
      <c r="T26" s="27">
        <f ca="1">Maraton!AO5</f>
        <v>1</v>
      </c>
      <c r="U26" s="27">
        <f ca="1">Maraton!AP5</f>
        <v>1</v>
      </c>
      <c r="V26" s="27">
        <f ca="1">Maraton!AQ5</f>
        <v>0</v>
      </c>
      <c r="W26" s="27">
        <f ca="1">Maraton!AR5</f>
        <v>1</v>
      </c>
      <c r="X26" s="27">
        <f ca="1">Maraton!AS5</f>
        <v>1</v>
      </c>
      <c r="Y26" s="27">
        <f ca="1">Maraton!AT5</f>
        <v>1</v>
      </c>
      <c r="Z26" s="102">
        <f ca="1">Maraton!AU5</f>
        <v>8</v>
      </c>
      <c r="AA26" s="123">
        <f>IF(Z26&gt;Z27,3,IF(Z26=Z27,1,0))</f>
        <v>3</v>
      </c>
    </row>
    <row r="27" spans="1:27" ht="14.25" customHeight="1">
      <c r="A27" s="202" t="s">
        <v>36</v>
      </c>
      <c r="B27" s="203"/>
      <c r="C27" s="203"/>
      <c r="D27" s="204"/>
      <c r="E27" s="49"/>
      <c r="F27" s="50"/>
      <c r="G27" s="50"/>
      <c r="H27" s="50"/>
      <c r="I27" s="50"/>
      <c r="J27" s="50"/>
      <c r="K27" s="50"/>
      <c r="L27" s="51"/>
      <c r="M27" s="29"/>
      <c r="O27" s="26" t="s">
        <v>37</v>
      </c>
      <c r="P27" s="27">
        <f ca="1">Maraton!AK8</f>
        <v>1</v>
      </c>
      <c r="Q27" s="27">
        <f ca="1">Maraton!AL8</f>
        <v>0</v>
      </c>
      <c r="R27" s="27">
        <f ca="1">Maraton!AM8</f>
        <v>0</v>
      </c>
      <c r="S27" s="27">
        <f ca="1">Maraton!AN8</f>
        <v>0</v>
      </c>
      <c r="T27" s="27">
        <f ca="1">Maraton!AO8</f>
        <v>0</v>
      </c>
      <c r="U27" s="27">
        <f ca="1">Maraton!AP8</f>
        <v>0</v>
      </c>
      <c r="V27" s="27">
        <f ca="1">Maraton!AQ8</f>
        <v>0</v>
      </c>
      <c r="W27" s="27">
        <f ca="1">Maraton!AR8</f>
        <v>0</v>
      </c>
      <c r="X27" s="27">
        <f ca="1">Maraton!AS8</f>
        <v>1</v>
      </c>
      <c r="Y27" s="27">
        <f ca="1">Maraton!AT8</f>
        <v>0</v>
      </c>
      <c r="Z27" s="102">
        <f ca="1">Maraton!AU8</f>
        <v>2</v>
      </c>
      <c r="AA27" s="123">
        <f>IF(Z27&gt;Z26,3,IF(Z27=Z26,1,0))</f>
        <v>0</v>
      </c>
    </row>
    <row r="28" spans="1:27" ht="14.25" customHeight="1">
      <c r="A28" s="202" t="s">
        <v>38</v>
      </c>
      <c r="B28" s="203"/>
      <c r="C28" s="203"/>
      <c r="D28" s="204"/>
      <c r="E28" s="49"/>
      <c r="F28" s="50"/>
      <c r="G28" s="50"/>
      <c r="H28" s="50"/>
      <c r="I28" s="50"/>
      <c r="J28" s="50"/>
      <c r="K28" s="50"/>
      <c r="L28" s="51"/>
      <c r="M28" s="29"/>
      <c r="O28" s="30" t="s">
        <v>36</v>
      </c>
      <c r="P28" s="31">
        <f ca="1">Maraton!AK7</f>
        <v>1</v>
      </c>
      <c r="Q28" s="31">
        <f ca="1">Maraton!AL7</f>
        <v>0</v>
      </c>
      <c r="R28" s="31">
        <f ca="1">Maraton!AM7</f>
        <v>1</v>
      </c>
      <c r="S28" s="31">
        <f ca="1">Maraton!AN7</f>
        <v>0</v>
      </c>
      <c r="T28" s="31">
        <f ca="1">Maraton!AO7</f>
        <v>1</v>
      </c>
      <c r="U28" s="31">
        <f ca="1">Maraton!AP7</f>
        <v>0</v>
      </c>
      <c r="V28" s="31">
        <f ca="1">Maraton!AQ7</f>
        <v>1</v>
      </c>
      <c r="W28" s="31">
        <f ca="1">Maraton!AR7</f>
        <v>1</v>
      </c>
      <c r="X28" s="31">
        <f ca="1">Maraton!AS7</f>
        <v>0</v>
      </c>
      <c r="Y28" s="31">
        <f ca="1">Maraton!AT7</f>
        <v>0</v>
      </c>
      <c r="Z28" s="103">
        <f ca="1">Maraton!AU7</f>
        <v>5</v>
      </c>
      <c r="AA28" s="124">
        <f>IF(Z28&gt;Z29,3,IF(Z28=Z29,1,0))</f>
        <v>1</v>
      </c>
    </row>
    <row r="29" spans="1:27" ht="14.25" customHeight="1">
      <c r="A29" s="202" t="s">
        <v>33</v>
      </c>
      <c r="B29" s="203"/>
      <c r="C29" s="203"/>
      <c r="D29" s="204"/>
      <c r="E29" s="49"/>
      <c r="F29" s="50"/>
      <c r="G29" s="50"/>
      <c r="H29" s="50"/>
      <c r="I29" s="50"/>
      <c r="J29" s="50"/>
      <c r="K29" s="50"/>
      <c r="L29" s="51"/>
      <c r="M29" s="29"/>
      <c r="O29" s="30" t="s">
        <v>33</v>
      </c>
      <c r="P29" s="31">
        <f ca="1">Maraton!AK4</f>
        <v>1</v>
      </c>
      <c r="Q29" s="31">
        <f ca="1">Maraton!AL4</f>
        <v>0</v>
      </c>
      <c r="R29" s="31">
        <f ca="1">Maraton!AM4</f>
        <v>0</v>
      </c>
      <c r="S29" s="31">
        <f ca="1">Maraton!AN4</f>
        <v>1</v>
      </c>
      <c r="T29" s="31">
        <f ca="1">Maraton!AO4</f>
        <v>0</v>
      </c>
      <c r="U29" s="31">
        <f ca="1">Maraton!AP4</f>
        <v>0</v>
      </c>
      <c r="V29" s="31">
        <f ca="1">Maraton!AQ4</f>
        <v>0</v>
      </c>
      <c r="W29" s="31">
        <f ca="1">Maraton!AR4</f>
        <v>1</v>
      </c>
      <c r="X29" s="31">
        <f ca="1">Maraton!AS4</f>
        <v>1</v>
      </c>
      <c r="Y29" s="31">
        <f ca="1">Maraton!AT4</f>
        <v>1</v>
      </c>
      <c r="Z29" s="103">
        <f ca="1">Maraton!AU4</f>
        <v>5</v>
      </c>
      <c r="AA29" s="124">
        <f>IF(Z29&gt;Z28,3,IF(Z29=Z28,1,0))</f>
        <v>1</v>
      </c>
    </row>
    <row r="30" spans="1:27" ht="14.25" customHeight="1">
      <c r="A30" s="202" t="s">
        <v>37</v>
      </c>
      <c r="B30" s="203"/>
      <c r="C30" s="203"/>
      <c r="D30" s="204"/>
      <c r="E30" s="49"/>
      <c r="F30" s="50"/>
      <c r="G30" s="50"/>
      <c r="H30" s="50"/>
      <c r="I30" s="50"/>
      <c r="J30" s="50"/>
      <c r="K30" s="50"/>
      <c r="L30" s="51"/>
      <c r="M30" s="29"/>
      <c r="O30" s="26" t="s">
        <v>38</v>
      </c>
      <c r="P30" s="27">
        <f ca="1">Maraton!AK9</f>
        <v>0</v>
      </c>
      <c r="Q30" s="27">
        <f ca="1">Maraton!AL9</f>
        <v>0</v>
      </c>
      <c r="R30" s="27">
        <f ca="1">Maraton!AM9</f>
        <v>0</v>
      </c>
      <c r="S30" s="27">
        <f ca="1">Maraton!AN9</f>
        <v>0</v>
      </c>
      <c r="T30" s="27">
        <f ca="1">Maraton!AO9</f>
        <v>0</v>
      </c>
      <c r="U30" s="27">
        <f ca="1">Maraton!AP9</f>
        <v>0</v>
      </c>
      <c r="V30" s="27">
        <f ca="1">Maraton!AQ9</f>
        <v>0</v>
      </c>
      <c r="W30" s="27">
        <f ca="1">Maraton!AR9</f>
        <v>0</v>
      </c>
      <c r="X30" s="27">
        <f ca="1">Maraton!AS9</f>
        <v>0</v>
      </c>
      <c r="Y30" s="27">
        <f ca="1">Maraton!AT9</f>
        <v>0</v>
      </c>
      <c r="Z30" s="102">
        <f ca="1">Maraton!AU9</f>
        <v>0</v>
      </c>
      <c r="AA30" s="123">
        <f>IF(Z30&gt;Z31,3,IF(Z30=Z31,1,0))</f>
        <v>0</v>
      </c>
    </row>
    <row r="31" spans="1:27" ht="14.25" customHeight="1" thickBot="1">
      <c r="A31" s="205" t="s">
        <v>78</v>
      </c>
      <c r="B31" s="206"/>
      <c r="C31" s="206"/>
      <c r="D31" s="207"/>
      <c r="E31" s="52"/>
      <c r="F31" s="53"/>
      <c r="G31" s="53"/>
      <c r="H31" s="53"/>
      <c r="I31" s="53"/>
      <c r="J31" s="53"/>
      <c r="K31" s="53"/>
      <c r="L31" s="54"/>
      <c r="M31" s="29"/>
      <c r="O31" s="32" t="s">
        <v>78</v>
      </c>
      <c r="P31" s="33">
        <f ca="1">Maraton!AK6</f>
        <v>1</v>
      </c>
      <c r="Q31" s="33">
        <f ca="1">Maraton!AL6</f>
        <v>0</v>
      </c>
      <c r="R31" s="33">
        <f ca="1">Maraton!AM6</f>
        <v>1</v>
      </c>
      <c r="S31" s="33">
        <f ca="1">Maraton!AN6</f>
        <v>1</v>
      </c>
      <c r="T31" s="33">
        <f ca="1">Maraton!AO6</f>
        <v>0</v>
      </c>
      <c r="U31" s="33">
        <f ca="1">Maraton!AP6</f>
        <v>1</v>
      </c>
      <c r="V31" s="33">
        <f ca="1">Maraton!AQ6</f>
        <v>1</v>
      </c>
      <c r="W31" s="33">
        <f ca="1">Maraton!AR6</f>
        <v>1</v>
      </c>
      <c r="X31" s="33">
        <f ca="1">Maraton!AS6</f>
        <v>1</v>
      </c>
      <c r="Y31" s="33">
        <f ca="1">Maraton!AT6</f>
        <v>1</v>
      </c>
      <c r="Z31" s="104">
        <f ca="1">Maraton!AU6</f>
        <v>8</v>
      </c>
      <c r="AA31" s="125">
        <f>IF(Z31&gt;Z30,3,IF(Z31=Z30,1,0))</f>
        <v>3</v>
      </c>
    </row>
    <row r="32" spans="1:27" ht="14.25" customHeight="1" thickBot="1">
      <c r="Z32" s="34"/>
    </row>
    <row r="33" spans="1:27" ht="14.25" customHeight="1" thickBot="1">
      <c r="A33" s="28" t="s">
        <v>71</v>
      </c>
      <c r="E33" s="22" t="s">
        <v>72</v>
      </c>
      <c r="F33" s="22" t="s">
        <v>73</v>
      </c>
      <c r="G33" s="22" t="s">
        <v>74</v>
      </c>
      <c r="H33" s="208" t="s">
        <v>75</v>
      </c>
      <c r="I33" s="208"/>
      <c r="J33" s="208" t="s">
        <v>76</v>
      </c>
      <c r="K33" s="208"/>
      <c r="L33" s="208"/>
      <c r="M33" s="29"/>
      <c r="O33" s="23" t="s">
        <v>59</v>
      </c>
      <c r="P33" s="24">
        <v>1</v>
      </c>
      <c r="Q33" s="24">
        <v>2</v>
      </c>
      <c r="R33" s="24">
        <v>3</v>
      </c>
      <c r="S33" s="24">
        <v>4</v>
      </c>
      <c r="T33" s="24">
        <v>5</v>
      </c>
      <c r="U33" s="24">
        <v>6</v>
      </c>
      <c r="V33" s="24">
        <v>7</v>
      </c>
      <c r="W33" s="24">
        <v>8</v>
      </c>
      <c r="X33" s="24">
        <v>9</v>
      </c>
      <c r="Y33" s="24">
        <v>10</v>
      </c>
      <c r="Z33" s="24" t="s">
        <v>60</v>
      </c>
      <c r="AA33" s="25" t="s">
        <v>61</v>
      </c>
    </row>
    <row r="34" spans="1:27" ht="14.25" customHeight="1" thickBot="1">
      <c r="A34" s="194" t="s">
        <v>34</v>
      </c>
      <c r="B34" s="195"/>
      <c r="C34" s="195"/>
      <c r="D34" s="196"/>
      <c r="E34" s="55"/>
      <c r="F34" s="56"/>
      <c r="G34" s="56"/>
      <c r="H34" s="197">
        <f>Z2+Z10+Z18+Z26+Z34</f>
        <v>29</v>
      </c>
      <c r="I34" s="198"/>
      <c r="J34" s="197">
        <f>AA2+AA10+AA18+AA26+AA34</f>
        <v>12</v>
      </c>
      <c r="K34" s="195"/>
      <c r="L34" s="196"/>
      <c r="M34" s="29"/>
      <c r="O34" s="26" t="s">
        <v>34</v>
      </c>
      <c r="P34" s="27">
        <f ca="1">Maraton!AV5</f>
        <v>1</v>
      </c>
      <c r="Q34" s="27">
        <f ca="1">Maraton!AW5</f>
        <v>0</v>
      </c>
      <c r="R34" s="27">
        <f ca="1">Maraton!AX5</f>
        <v>1</v>
      </c>
      <c r="S34" s="27">
        <f ca="1">Maraton!AY5</f>
        <v>1</v>
      </c>
      <c r="T34" s="27">
        <f ca="1">Maraton!AZ5</f>
        <v>0</v>
      </c>
      <c r="U34" s="27">
        <f ca="1">Maraton!BA5</f>
        <v>1</v>
      </c>
      <c r="V34" s="27">
        <f ca="1">Maraton!BB5</f>
        <v>0</v>
      </c>
      <c r="W34" s="27">
        <f ca="1">Maraton!BC5</f>
        <v>0</v>
      </c>
      <c r="X34" s="27">
        <f ca="1">Maraton!BD5</f>
        <v>0</v>
      </c>
      <c r="Y34" s="27">
        <f ca="1">Maraton!BE5</f>
        <v>1</v>
      </c>
      <c r="Z34" s="102">
        <f ca="1">Maraton!BF5</f>
        <v>5</v>
      </c>
      <c r="AA34" s="123">
        <f>IF(Z34&gt;Z35,3,IF(Z34=Z35,1,0))</f>
        <v>3</v>
      </c>
    </row>
    <row r="35" spans="1:27" ht="14.25" customHeight="1" thickBot="1">
      <c r="A35" s="194" t="s">
        <v>36</v>
      </c>
      <c r="B35" s="195"/>
      <c r="C35" s="195"/>
      <c r="D35" s="196"/>
      <c r="E35" s="57"/>
      <c r="F35" s="58"/>
      <c r="G35" s="58"/>
      <c r="H35" s="197">
        <f>Z3+Z12+Z20+Z28+Z36</f>
        <v>23</v>
      </c>
      <c r="I35" s="198"/>
      <c r="J35" s="197">
        <f>AA3+AA12+AA20+AA28+AA36</f>
        <v>7</v>
      </c>
      <c r="K35" s="195"/>
      <c r="L35" s="196"/>
      <c r="M35" s="29"/>
      <c r="O35" s="26" t="s">
        <v>78</v>
      </c>
      <c r="P35" s="27">
        <f ca="1">Maraton!AV6</f>
        <v>0</v>
      </c>
      <c r="Q35" s="27">
        <f ca="1">Maraton!AW6</f>
        <v>1</v>
      </c>
      <c r="R35" s="27">
        <f ca="1">Maraton!AX6</f>
        <v>0</v>
      </c>
      <c r="S35" s="27">
        <f ca="1">Maraton!AY6</f>
        <v>1</v>
      </c>
      <c r="T35" s="27">
        <f ca="1">Maraton!AZ6</f>
        <v>1</v>
      </c>
      <c r="U35" s="27">
        <f ca="1">Maraton!BA6</f>
        <v>0</v>
      </c>
      <c r="V35" s="27">
        <f ca="1">Maraton!BB6</f>
        <v>0</v>
      </c>
      <c r="W35" s="27">
        <f ca="1">Maraton!BC6</f>
        <v>0</v>
      </c>
      <c r="X35" s="27">
        <f ca="1">Maraton!BD6</f>
        <v>0</v>
      </c>
      <c r="Y35" s="27">
        <f ca="1">Maraton!BE6</f>
        <v>1</v>
      </c>
      <c r="Z35" s="102">
        <f ca="1">Maraton!BF6</f>
        <v>4</v>
      </c>
      <c r="AA35" s="123">
        <f>IF(Z35&gt;Z34,3,IF(Z35=Z34,1,0))</f>
        <v>0</v>
      </c>
    </row>
    <row r="36" spans="1:27" ht="14.25" customHeight="1" thickBot="1">
      <c r="A36" s="194" t="s">
        <v>38</v>
      </c>
      <c r="B36" s="195"/>
      <c r="C36" s="195"/>
      <c r="D36" s="196"/>
      <c r="E36" s="59"/>
      <c r="F36" s="60"/>
      <c r="G36" s="60"/>
      <c r="H36" s="197">
        <f>Z4+Z11+Z22+Z30+Z37</f>
        <v>1</v>
      </c>
      <c r="I36" s="198"/>
      <c r="J36" s="197">
        <f>AA4+AA11+AA22+AA30+AA37</f>
        <v>0</v>
      </c>
      <c r="K36" s="195"/>
      <c r="L36" s="196"/>
      <c r="M36" s="29"/>
      <c r="O36" s="30" t="s">
        <v>36</v>
      </c>
      <c r="P36" s="31">
        <f ca="1">Maraton!AV7</f>
        <v>1</v>
      </c>
      <c r="Q36" s="31">
        <f ca="1">Maraton!AW7</f>
        <v>1</v>
      </c>
      <c r="R36" s="31">
        <f ca="1">Maraton!AX7</f>
        <v>1</v>
      </c>
      <c r="S36" s="31">
        <f ca="1">Maraton!AY7</f>
        <v>0</v>
      </c>
      <c r="T36" s="31">
        <f ca="1">Maraton!AZ7</f>
        <v>0</v>
      </c>
      <c r="U36" s="31">
        <f ca="1">Maraton!BA7</f>
        <v>1</v>
      </c>
      <c r="V36" s="31">
        <f ca="1">Maraton!BB7</f>
        <v>0</v>
      </c>
      <c r="W36" s="31">
        <f ca="1">Maraton!BC7</f>
        <v>0</v>
      </c>
      <c r="X36" s="31">
        <f ca="1">Maraton!BD7</f>
        <v>0</v>
      </c>
      <c r="Y36" s="31">
        <f ca="1">Maraton!BE7</f>
        <v>1</v>
      </c>
      <c r="Z36" s="103">
        <f ca="1">Maraton!BF7</f>
        <v>5</v>
      </c>
      <c r="AA36" s="124">
        <f>IF(Z36&gt;Z37,3,IF(Z36=Z37,1,0))</f>
        <v>3</v>
      </c>
    </row>
    <row r="37" spans="1:27" ht="14.25" customHeight="1" thickBot="1">
      <c r="A37" s="194" t="s">
        <v>33</v>
      </c>
      <c r="B37" s="195"/>
      <c r="C37" s="195"/>
      <c r="D37" s="196"/>
      <c r="E37" s="57"/>
      <c r="F37" s="58"/>
      <c r="G37" s="58"/>
      <c r="H37" s="197">
        <f>Z5+Z14+Z19+Z29+Z38</f>
        <v>33</v>
      </c>
      <c r="I37" s="198"/>
      <c r="J37" s="197">
        <f>AA5+AA14+AA19+AA29+AA38</f>
        <v>8</v>
      </c>
      <c r="K37" s="195"/>
      <c r="L37" s="196"/>
      <c r="M37" s="29"/>
      <c r="O37" s="30" t="s">
        <v>38</v>
      </c>
      <c r="P37" s="31">
        <f ca="1">Maraton!AV9</f>
        <v>0</v>
      </c>
      <c r="Q37" s="31">
        <f ca="1">Maraton!AW9</f>
        <v>0</v>
      </c>
      <c r="R37" s="31">
        <f ca="1">Maraton!AX9</f>
        <v>0</v>
      </c>
      <c r="S37" s="31">
        <f ca="1">Maraton!AY9</f>
        <v>0</v>
      </c>
      <c r="T37" s="31">
        <f ca="1">Maraton!AZ9</f>
        <v>0</v>
      </c>
      <c r="U37" s="31">
        <f ca="1">Maraton!BA9</f>
        <v>0</v>
      </c>
      <c r="V37" s="31">
        <f ca="1">Maraton!BB9</f>
        <v>0</v>
      </c>
      <c r="W37" s="31">
        <f ca="1">Maraton!BC9</f>
        <v>0</v>
      </c>
      <c r="X37" s="31">
        <f ca="1">Maraton!BD9</f>
        <v>0</v>
      </c>
      <c r="Y37" s="31">
        <f ca="1">Maraton!BE9</f>
        <v>1</v>
      </c>
      <c r="Z37" s="103">
        <f ca="1">Maraton!BF9</f>
        <v>1</v>
      </c>
      <c r="AA37" s="124">
        <f>IF(Z37&gt;Z36,3,IF(Z37=Z36,1,0))</f>
        <v>0</v>
      </c>
    </row>
    <row r="38" spans="1:27" ht="14.25" customHeight="1" thickBot="1">
      <c r="A38" s="194" t="s">
        <v>37</v>
      </c>
      <c r="B38" s="195"/>
      <c r="C38" s="195"/>
      <c r="D38" s="196"/>
      <c r="E38" s="59"/>
      <c r="F38" s="60"/>
      <c r="G38" s="60"/>
      <c r="H38" s="197">
        <f>Z6+Z13+Z23+Z27+Z39</f>
        <v>15</v>
      </c>
      <c r="I38" s="198"/>
      <c r="J38" s="197">
        <f>AA6+AA13+AA23+AA27+AA39</f>
        <v>4</v>
      </c>
      <c r="K38" s="195"/>
      <c r="L38" s="196"/>
      <c r="M38" s="29"/>
      <c r="O38" s="26" t="s">
        <v>33</v>
      </c>
      <c r="P38" s="27">
        <f ca="1">Maraton!AV4</f>
        <v>0</v>
      </c>
      <c r="Q38" s="27">
        <f ca="1">Maraton!AW4</f>
        <v>0</v>
      </c>
      <c r="R38" s="27">
        <f ca="1">Maraton!AX4</f>
        <v>1</v>
      </c>
      <c r="S38" s="27">
        <f ca="1">Maraton!AY4</f>
        <v>1</v>
      </c>
      <c r="T38" s="27">
        <f ca="1">Maraton!AZ4</f>
        <v>1</v>
      </c>
      <c r="U38" s="27">
        <f ca="1">Maraton!BA4</f>
        <v>0</v>
      </c>
      <c r="V38" s="27">
        <f ca="1">Maraton!BB4</f>
        <v>0</v>
      </c>
      <c r="W38" s="27">
        <f ca="1">Maraton!BC4</f>
        <v>1</v>
      </c>
      <c r="X38" s="27">
        <f ca="1">Maraton!BD4</f>
        <v>0</v>
      </c>
      <c r="Y38" s="27">
        <f ca="1">Maraton!BE4</f>
        <v>1</v>
      </c>
      <c r="Z38" s="102">
        <f ca="1">Maraton!BF4</f>
        <v>5</v>
      </c>
      <c r="AA38" s="123">
        <f>IF(Z38&gt;Z39,3,IF(Z38=Z39,1,0))</f>
        <v>1</v>
      </c>
    </row>
    <row r="39" spans="1:27" ht="14.25" customHeight="1" thickBot="1">
      <c r="A39" s="194" t="s">
        <v>78</v>
      </c>
      <c r="B39" s="195"/>
      <c r="C39" s="195"/>
      <c r="D39" s="196"/>
      <c r="E39" s="57"/>
      <c r="F39" s="58"/>
      <c r="G39" s="58"/>
      <c r="H39" s="197">
        <f>Z7+Z15+Z21+Z31+Z35</f>
        <v>29</v>
      </c>
      <c r="I39" s="198"/>
      <c r="J39" s="197">
        <f>AA7+AA15+AA21+AA31+AA35</f>
        <v>12</v>
      </c>
      <c r="K39" s="195"/>
      <c r="L39" s="196"/>
      <c r="M39" s="29"/>
      <c r="O39" s="32" t="s">
        <v>37</v>
      </c>
      <c r="P39" s="33">
        <f ca="1">Maraton!AV8</f>
        <v>1</v>
      </c>
      <c r="Q39" s="33">
        <f ca="1">Maraton!AW8</f>
        <v>1</v>
      </c>
      <c r="R39" s="33">
        <f ca="1">Maraton!AX8</f>
        <v>1</v>
      </c>
      <c r="S39" s="33">
        <f ca="1">Maraton!AY8</f>
        <v>0</v>
      </c>
      <c r="T39" s="33">
        <f ca="1">Maraton!AZ8</f>
        <v>0</v>
      </c>
      <c r="U39" s="33">
        <f ca="1">Maraton!BA8</f>
        <v>1</v>
      </c>
      <c r="V39" s="33">
        <f ca="1">Maraton!BB8</f>
        <v>0</v>
      </c>
      <c r="W39" s="33">
        <f ca="1">Maraton!BC8</f>
        <v>0</v>
      </c>
      <c r="X39" s="33">
        <f ca="1">Maraton!BD8</f>
        <v>0</v>
      </c>
      <c r="Y39" s="33">
        <f ca="1">Maraton!BE8</f>
        <v>1</v>
      </c>
      <c r="Z39" s="104">
        <f ca="1">Maraton!BF8</f>
        <v>5</v>
      </c>
      <c r="AA39" s="125">
        <f>IF(Z39&gt;Z38,3,IF(Z39=Z38,1,0))</f>
        <v>1</v>
      </c>
    </row>
    <row r="40" spans="1:27" ht="14.25" customHeight="1">
      <c r="A40" s="61" t="s">
        <v>77</v>
      </c>
    </row>
    <row r="41" spans="1:27" ht="14.25" customHeight="1">
      <c r="A41" s="22"/>
    </row>
    <row r="42" spans="1:27" ht="14.25" customHeight="1">
      <c r="A42" s="62"/>
    </row>
    <row r="43" spans="1:27" ht="14.25" customHeight="1"/>
  </sheetData>
  <mergeCells count="39">
    <mergeCell ref="E5:J5"/>
    <mergeCell ref="A1:J1"/>
    <mergeCell ref="A2:J2"/>
    <mergeCell ref="E3:J3"/>
    <mergeCell ref="E4:J4"/>
    <mergeCell ref="A10:D10"/>
    <mergeCell ref="E10:H10"/>
    <mergeCell ref="I10:L10"/>
    <mergeCell ref="J33:L33"/>
    <mergeCell ref="E6:J6"/>
    <mergeCell ref="E7:J7"/>
    <mergeCell ref="A34:D34"/>
    <mergeCell ref="H34:I34"/>
    <mergeCell ref="J34:L34"/>
    <mergeCell ref="A17:D17"/>
    <mergeCell ref="E17:H17"/>
    <mergeCell ref="I17:L17"/>
    <mergeCell ref="A35:D35"/>
    <mergeCell ref="H35:I35"/>
    <mergeCell ref="J35:L35"/>
    <mergeCell ref="A26:D26"/>
    <mergeCell ref="A27:D27"/>
    <mergeCell ref="A28:D28"/>
    <mergeCell ref="A29:D29"/>
    <mergeCell ref="A30:D30"/>
    <mergeCell ref="A31:D31"/>
    <mergeCell ref="H33:I33"/>
    <mergeCell ref="A36:D36"/>
    <mergeCell ref="H36:I36"/>
    <mergeCell ref="J36:L36"/>
    <mergeCell ref="A37:D37"/>
    <mergeCell ref="H37:I37"/>
    <mergeCell ref="J37:L37"/>
    <mergeCell ref="A38:D38"/>
    <mergeCell ref="H38:I38"/>
    <mergeCell ref="J38:L38"/>
    <mergeCell ref="A39:D39"/>
    <mergeCell ref="H39:I39"/>
    <mergeCell ref="J39:L39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43"/>
  <sheetViews>
    <sheetView topLeftCell="M1" workbookViewId="0">
      <selection activeCell="J34" sqref="J34:L39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23" t="s">
        <v>59</v>
      </c>
      <c r="P1" s="24">
        <v>1</v>
      </c>
      <c r="Q1" s="24">
        <v>2</v>
      </c>
      <c r="R1" s="24">
        <v>3</v>
      </c>
      <c r="S1" s="24">
        <v>4</v>
      </c>
      <c r="T1" s="24">
        <v>5</v>
      </c>
      <c r="U1" s="24">
        <v>6</v>
      </c>
      <c r="V1" s="24">
        <v>7</v>
      </c>
      <c r="W1" s="24">
        <v>8</v>
      </c>
      <c r="X1" s="24">
        <v>9</v>
      </c>
      <c r="Y1" s="24">
        <v>10</v>
      </c>
      <c r="Z1" s="24" t="s">
        <v>60</v>
      </c>
      <c r="AA1" s="25" t="s">
        <v>61</v>
      </c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26" t="s">
        <v>43</v>
      </c>
      <c r="P2" s="27">
        <f ca="1">Maraton!D14</f>
        <v>1</v>
      </c>
      <c r="Q2" s="27">
        <f ca="1">Maraton!E14</f>
        <v>0</v>
      </c>
      <c r="R2" s="27">
        <f ca="1">Maraton!F14</f>
        <v>0</v>
      </c>
      <c r="S2" s="27">
        <f ca="1">Maraton!G14</f>
        <v>1</v>
      </c>
      <c r="T2" s="27">
        <f ca="1">Maraton!H14</f>
        <v>0</v>
      </c>
      <c r="U2" s="27">
        <f ca="1">Maraton!I14</f>
        <v>1</v>
      </c>
      <c r="V2" s="27">
        <f ca="1">Maraton!J14</f>
        <v>1</v>
      </c>
      <c r="W2" s="27">
        <f ca="1">Maraton!K14</f>
        <v>0</v>
      </c>
      <c r="X2" s="27">
        <f ca="1">Maraton!L14</f>
        <v>0</v>
      </c>
      <c r="Y2" s="27">
        <f ca="1">Maraton!M14</f>
        <v>0</v>
      </c>
      <c r="Z2" s="102">
        <f ca="1">Maraton!N14</f>
        <v>4</v>
      </c>
      <c r="AA2" s="123">
        <f>IF(Z2&gt;Z3,3,IF(Z2=Z3,1,0))</f>
        <v>3</v>
      </c>
    </row>
    <row r="3" spans="1:27" ht="14.25" customHeight="1" thickBot="1">
      <c r="A3" s="28" t="s">
        <v>63</v>
      </c>
      <c r="E3" s="214" t="s">
        <v>81</v>
      </c>
      <c r="F3" s="215"/>
      <c r="G3" s="215"/>
      <c r="H3" s="215"/>
      <c r="I3" s="215"/>
      <c r="J3" s="216"/>
      <c r="K3" s="29"/>
      <c r="L3" s="29"/>
      <c r="M3" s="29"/>
      <c r="O3" s="26" t="s">
        <v>42</v>
      </c>
      <c r="P3" s="27">
        <f ca="1">Maraton!D13</f>
        <v>0</v>
      </c>
      <c r="Q3" s="27">
        <f ca="1">Maraton!E13</f>
        <v>0</v>
      </c>
      <c r="R3" s="27">
        <f ca="1">Maraton!F13</f>
        <v>0</v>
      </c>
      <c r="S3" s="27">
        <f ca="1">Maraton!G13</f>
        <v>1</v>
      </c>
      <c r="T3" s="27">
        <f ca="1">Maraton!H13</f>
        <v>0</v>
      </c>
      <c r="U3" s="27">
        <f ca="1">Maraton!I13</f>
        <v>0</v>
      </c>
      <c r="V3" s="27">
        <f ca="1">Maraton!J13</f>
        <v>0</v>
      </c>
      <c r="W3" s="27">
        <f ca="1">Maraton!K13</f>
        <v>0</v>
      </c>
      <c r="X3" s="27">
        <f ca="1">Maraton!L13</f>
        <v>1</v>
      </c>
      <c r="Y3" s="27">
        <f ca="1">Maraton!M13</f>
        <v>0</v>
      </c>
      <c r="Z3" s="102">
        <f ca="1">Maraton!N13</f>
        <v>2</v>
      </c>
      <c r="AA3" s="123">
        <f>IF(Z3&gt;Z2,3,IF(Z3=Z2,1,0))</f>
        <v>0</v>
      </c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30" t="s">
        <v>40</v>
      </c>
      <c r="P4" s="31">
        <f ca="1">Maraton!D11</f>
        <v>1</v>
      </c>
      <c r="Q4" s="31">
        <f ca="1">Maraton!E11</f>
        <v>0</v>
      </c>
      <c r="R4" s="31">
        <f ca="1">Maraton!F11</f>
        <v>0</v>
      </c>
      <c r="S4" s="31">
        <f ca="1">Maraton!G11</f>
        <v>1</v>
      </c>
      <c r="T4" s="31">
        <f ca="1">Maraton!H11</f>
        <v>0</v>
      </c>
      <c r="U4" s="31">
        <f ca="1">Maraton!I11</f>
        <v>1</v>
      </c>
      <c r="V4" s="31">
        <f ca="1">Maraton!J11</f>
        <v>1</v>
      </c>
      <c r="W4" s="31">
        <f ca="1">Maraton!K11</f>
        <v>1</v>
      </c>
      <c r="X4" s="31">
        <f ca="1">Maraton!L11</f>
        <v>1</v>
      </c>
      <c r="Y4" s="31">
        <f ca="1">Maraton!M11</f>
        <v>0</v>
      </c>
      <c r="Z4" s="103">
        <f ca="1">Maraton!N11</f>
        <v>6</v>
      </c>
      <c r="AA4" s="124">
        <f>IF(Z4&gt;Z5,3,IF(Z4=Z5,1,0))</f>
        <v>1</v>
      </c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30" t="s">
        <v>39</v>
      </c>
      <c r="P5" s="31">
        <f ca="1">Maraton!D10</f>
        <v>1</v>
      </c>
      <c r="Q5" s="31">
        <f ca="1">Maraton!E10</f>
        <v>0</v>
      </c>
      <c r="R5" s="31">
        <f ca="1">Maraton!F10</f>
        <v>0</v>
      </c>
      <c r="S5" s="31">
        <f ca="1">Maraton!G10</f>
        <v>1</v>
      </c>
      <c r="T5" s="31">
        <f ca="1">Maraton!H10</f>
        <v>0</v>
      </c>
      <c r="U5" s="31">
        <f ca="1">Maraton!I10</f>
        <v>1</v>
      </c>
      <c r="V5" s="31">
        <f ca="1">Maraton!J10</f>
        <v>0</v>
      </c>
      <c r="W5" s="31">
        <f ca="1">Maraton!K10</f>
        <v>1</v>
      </c>
      <c r="X5" s="31">
        <f ca="1">Maraton!L10</f>
        <v>1</v>
      </c>
      <c r="Y5" s="31">
        <f ca="1">Maraton!M10</f>
        <v>1</v>
      </c>
      <c r="Z5" s="103">
        <f ca="1">Maraton!N10</f>
        <v>6</v>
      </c>
      <c r="AA5" s="124">
        <f>IF(Z5&gt;Z4,3,IF(Z5=Z4,1,0))</f>
        <v>1</v>
      </c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26" t="s">
        <v>44</v>
      </c>
      <c r="P6" s="27">
        <f ca="1">Maraton!D15</f>
        <v>0</v>
      </c>
      <c r="Q6" s="27">
        <f ca="1">Maraton!E15</f>
        <v>0</v>
      </c>
      <c r="R6" s="27">
        <f ca="1">Maraton!F15</f>
        <v>0</v>
      </c>
      <c r="S6" s="27">
        <f ca="1">Maraton!G15</f>
        <v>0</v>
      </c>
      <c r="T6" s="27">
        <f ca="1">Maraton!H15</f>
        <v>0</v>
      </c>
      <c r="U6" s="27">
        <f ca="1">Maraton!I15</f>
        <v>0</v>
      </c>
      <c r="V6" s="27">
        <f ca="1">Maraton!J15</f>
        <v>0</v>
      </c>
      <c r="W6" s="27">
        <f ca="1">Maraton!K15</f>
        <v>0</v>
      </c>
      <c r="X6" s="27">
        <f ca="1">Maraton!L15</f>
        <v>1</v>
      </c>
      <c r="Y6" s="27">
        <f ca="1">Maraton!M15</f>
        <v>0</v>
      </c>
      <c r="Z6" s="102">
        <f ca="1">Maraton!N15</f>
        <v>1</v>
      </c>
      <c r="AA6" s="123">
        <f>IF(Z6&gt;Z7,3,IF(Z6=Z7,1,0))</f>
        <v>0</v>
      </c>
    </row>
    <row r="7" spans="1:27" ht="14.25" customHeight="1" thickBot="1">
      <c r="A7" s="28" t="s">
        <v>67</v>
      </c>
      <c r="E7" s="209" t="s">
        <v>82</v>
      </c>
      <c r="F7" s="210"/>
      <c r="G7" s="210"/>
      <c r="H7" s="210"/>
      <c r="I7" s="210"/>
      <c r="J7" s="211"/>
      <c r="K7" s="29"/>
      <c r="L7" s="29"/>
      <c r="M7" s="29"/>
      <c r="O7" s="32" t="s">
        <v>41</v>
      </c>
      <c r="P7" s="33">
        <f ca="1">Maraton!D12</f>
        <v>0</v>
      </c>
      <c r="Q7" s="33">
        <f ca="1">Maraton!E12</f>
        <v>0</v>
      </c>
      <c r="R7" s="33">
        <f ca="1">Maraton!F12</f>
        <v>0</v>
      </c>
      <c r="S7" s="33">
        <f ca="1">Maraton!G12</f>
        <v>1</v>
      </c>
      <c r="T7" s="33">
        <f ca="1">Maraton!H12</f>
        <v>0</v>
      </c>
      <c r="U7" s="33">
        <f ca="1">Maraton!I12</f>
        <v>1</v>
      </c>
      <c r="V7" s="33">
        <f ca="1">Maraton!J12</f>
        <v>1</v>
      </c>
      <c r="W7" s="33">
        <f ca="1">Maraton!K12</f>
        <v>0</v>
      </c>
      <c r="X7" s="33">
        <f ca="1">Maraton!L12</f>
        <v>1</v>
      </c>
      <c r="Y7" s="33">
        <f ca="1">Maraton!M12</f>
        <v>0</v>
      </c>
      <c r="Z7" s="104">
        <f ca="1">Maraton!N12</f>
        <v>4</v>
      </c>
      <c r="AA7" s="125">
        <f>IF(Z7&gt;Z6,3,IF(Z7=Z6,1,0))</f>
        <v>3</v>
      </c>
    </row>
    <row r="8" spans="1:27" ht="14.25" customHeight="1" thickBot="1">
      <c r="Z8" s="34"/>
    </row>
    <row r="9" spans="1:27" ht="14.25" customHeight="1" thickBot="1">
      <c r="A9" s="28" t="s">
        <v>68</v>
      </c>
      <c r="O9" s="23" t="s">
        <v>59</v>
      </c>
      <c r="P9" s="24">
        <v>1</v>
      </c>
      <c r="Q9" s="24">
        <v>2</v>
      </c>
      <c r="R9" s="24">
        <v>3</v>
      </c>
      <c r="S9" s="24">
        <v>4</v>
      </c>
      <c r="T9" s="24">
        <v>5</v>
      </c>
      <c r="U9" s="24">
        <v>6</v>
      </c>
      <c r="V9" s="24">
        <v>7</v>
      </c>
      <c r="W9" s="24">
        <v>8</v>
      </c>
      <c r="X9" s="24">
        <v>9</v>
      </c>
      <c r="Y9" s="24">
        <v>10</v>
      </c>
      <c r="Z9" s="24" t="s">
        <v>60</v>
      </c>
      <c r="AA9" s="25" t="s">
        <v>61</v>
      </c>
    </row>
    <row r="10" spans="1:27" ht="14.25" customHeight="1" thickBot="1">
      <c r="A10" s="194" t="s">
        <v>43</v>
      </c>
      <c r="B10" s="195"/>
      <c r="C10" s="195"/>
      <c r="D10" s="196"/>
      <c r="E10" s="194" t="s">
        <v>42</v>
      </c>
      <c r="F10" s="195"/>
      <c r="G10" s="195"/>
      <c r="H10" s="196"/>
      <c r="I10" s="194" t="s">
        <v>40</v>
      </c>
      <c r="J10" s="195"/>
      <c r="K10" s="195"/>
      <c r="L10" s="196"/>
      <c r="M10" s="29"/>
      <c r="O10" s="26" t="s">
        <v>43</v>
      </c>
      <c r="P10" s="27">
        <f ca="1">Maraton!O14</f>
        <v>0</v>
      </c>
      <c r="Q10" s="27">
        <f ca="1">Maraton!P14</f>
        <v>1</v>
      </c>
      <c r="R10" s="27">
        <f ca="1">Maraton!Q14</f>
        <v>0</v>
      </c>
      <c r="S10" s="27">
        <f ca="1">Maraton!R14</f>
        <v>1</v>
      </c>
      <c r="T10" s="27">
        <f ca="1">Maraton!S14</f>
        <v>1</v>
      </c>
      <c r="U10" s="27">
        <f ca="1">Maraton!T14</f>
        <v>1</v>
      </c>
      <c r="V10" s="27">
        <f ca="1">Maraton!U14</f>
        <v>1</v>
      </c>
      <c r="W10" s="27">
        <f ca="1">Maraton!V14</f>
        <v>0</v>
      </c>
      <c r="X10" s="27">
        <f ca="1">Maraton!W14</f>
        <v>0</v>
      </c>
      <c r="Y10" s="27">
        <f ca="1">Maraton!X14</f>
        <v>1</v>
      </c>
      <c r="Z10" s="102">
        <f ca="1">Maraton!Y14</f>
        <v>6</v>
      </c>
      <c r="AA10" s="123">
        <f>IF(Z10&gt;Z11,3,IF(Z10=Z11,1,0))</f>
        <v>3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26" t="s">
        <v>40</v>
      </c>
      <c r="P11" s="27">
        <f ca="1">Maraton!O11</f>
        <v>0</v>
      </c>
      <c r="Q11" s="27">
        <f ca="1">Maraton!P11</f>
        <v>1</v>
      </c>
      <c r="R11" s="27">
        <f ca="1">Maraton!Q11</f>
        <v>0</v>
      </c>
      <c r="S11" s="27">
        <f ca="1">Maraton!R11</f>
        <v>0</v>
      </c>
      <c r="T11" s="27">
        <f ca="1">Maraton!S11</f>
        <v>1</v>
      </c>
      <c r="U11" s="27">
        <f ca="1">Maraton!T11</f>
        <v>1</v>
      </c>
      <c r="V11" s="27">
        <f ca="1">Maraton!U11</f>
        <v>1</v>
      </c>
      <c r="W11" s="27">
        <f ca="1">Maraton!V11</f>
        <v>0</v>
      </c>
      <c r="X11" s="27">
        <f ca="1">Maraton!W11</f>
        <v>0</v>
      </c>
      <c r="Y11" s="27">
        <f ca="1">Maraton!X11</f>
        <v>1</v>
      </c>
      <c r="Z11" s="102">
        <f ca="1">Maraton!Y11</f>
        <v>5</v>
      </c>
      <c r="AA11" s="123">
        <f>IF(Z11&gt;Z10,3,IF(Z11=Z10,1,0))</f>
        <v>0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30" t="s">
        <v>42</v>
      </c>
      <c r="P12" s="31">
        <f ca="1">Maraton!O13</f>
        <v>0</v>
      </c>
      <c r="Q12" s="31">
        <f ca="1">Maraton!P13</f>
        <v>1</v>
      </c>
      <c r="R12" s="31">
        <f ca="1">Maraton!Q13</f>
        <v>1</v>
      </c>
      <c r="S12" s="31">
        <f ca="1">Maraton!R13</f>
        <v>0</v>
      </c>
      <c r="T12" s="31">
        <f ca="1">Maraton!S13</f>
        <v>1</v>
      </c>
      <c r="U12" s="31">
        <f ca="1">Maraton!T13</f>
        <v>1</v>
      </c>
      <c r="V12" s="31">
        <f ca="1">Maraton!U13</f>
        <v>1</v>
      </c>
      <c r="W12" s="31">
        <f ca="1">Maraton!V13</f>
        <v>0</v>
      </c>
      <c r="X12" s="31">
        <f ca="1">Maraton!W13</f>
        <v>0</v>
      </c>
      <c r="Y12" s="31">
        <f ca="1">Maraton!X13</f>
        <v>1</v>
      </c>
      <c r="Z12" s="103">
        <f ca="1">Maraton!Y13</f>
        <v>6</v>
      </c>
      <c r="AA12" s="124">
        <f>IF(Z12&gt;Z13,3,IF(Z12=Z13,1,0))</f>
        <v>3</v>
      </c>
    </row>
    <row r="13" spans="1:27" ht="14.25" customHeigh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30" t="s">
        <v>44</v>
      </c>
      <c r="P13" s="31">
        <f ca="1">Maraton!O15</f>
        <v>0</v>
      </c>
      <c r="Q13" s="31">
        <f ca="1">Maraton!P15</f>
        <v>1</v>
      </c>
      <c r="R13" s="31">
        <f ca="1">Maraton!Q15</f>
        <v>0</v>
      </c>
      <c r="S13" s="31">
        <f ca="1">Maraton!R15</f>
        <v>0</v>
      </c>
      <c r="T13" s="31">
        <f ca="1">Maraton!S15</f>
        <v>0</v>
      </c>
      <c r="U13" s="31">
        <f ca="1">Maraton!T15</f>
        <v>0</v>
      </c>
      <c r="V13" s="31">
        <f ca="1">Maraton!U15</f>
        <v>0</v>
      </c>
      <c r="W13" s="31">
        <f ca="1">Maraton!V15</f>
        <v>0</v>
      </c>
      <c r="X13" s="31">
        <f ca="1">Maraton!W15</f>
        <v>0</v>
      </c>
      <c r="Y13" s="31">
        <f ca="1">Maraton!X15</f>
        <v>0</v>
      </c>
      <c r="Z13" s="103">
        <f ca="1">Maraton!Y15</f>
        <v>1</v>
      </c>
      <c r="AA13" s="124">
        <f>IF(Z13&gt;Z12,3,IF(Z13=Z12,1,0))</f>
        <v>0</v>
      </c>
    </row>
    <row r="14" spans="1:27" ht="14.25" customHeigh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  <c r="O14" s="26" t="s">
        <v>39</v>
      </c>
      <c r="P14" s="27">
        <f ca="1">Maraton!O10</f>
        <v>0</v>
      </c>
      <c r="Q14" s="27">
        <f ca="1">Maraton!P10</f>
        <v>1</v>
      </c>
      <c r="R14" s="27">
        <f ca="1">Maraton!Q10</f>
        <v>1</v>
      </c>
      <c r="S14" s="27">
        <f ca="1">Maraton!R10</f>
        <v>1</v>
      </c>
      <c r="T14" s="27">
        <f ca="1">Maraton!S10</f>
        <v>1</v>
      </c>
      <c r="U14" s="27">
        <f ca="1">Maraton!T10</f>
        <v>0</v>
      </c>
      <c r="V14" s="27">
        <f ca="1">Maraton!U10</f>
        <v>1</v>
      </c>
      <c r="W14" s="27">
        <f ca="1">Maraton!V10</f>
        <v>0</v>
      </c>
      <c r="X14" s="27">
        <f ca="1">Maraton!W10</f>
        <v>1</v>
      </c>
      <c r="Y14" s="27">
        <f ca="1">Maraton!X10</f>
        <v>1</v>
      </c>
      <c r="Z14" s="102">
        <f ca="1">Maraton!Y10</f>
        <v>7</v>
      </c>
      <c r="AA14" s="123">
        <f>IF(Z14&gt;Z15,3,IF(Z14=Z15,1,0))</f>
        <v>3</v>
      </c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32" t="s">
        <v>41</v>
      </c>
      <c r="P15" s="33">
        <f ca="1">Maraton!O12</f>
        <v>0</v>
      </c>
      <c r="Q15" s="33">
        <f ca="1">Maraton!P12</f>
        <v>1</v>
      </c>
      <c r="R15" s="33">
        <f ca="1">Maraton!Q12</f>
        <v>0</v>
      </c>
      <c r="S15" s="33">
        <f ca="1">Maraton!R12</f>
        <v>0</v>
      </c>
      <c r="T15" s="33">
        <f ca="1">Maraton!S12</f>
        <v>0</v>
      </c>
      <c r="U15" s="33">
        <f ca="1">Maraton!T12</f>
        <v>0</v>
      </c>
      <c r="V15" s="33">
        <f ca="1">Maraton!U12</f>
        <v>1</v>
      </c>
      <c r="W15" s="33">
        <f ca="1">Maraton!V12</f>
        <v>0</v>
      </c>
      <c r="X15" s="33">
        <f ca="1">Maraton!W12</f>
        <v>0</v>
      </c>
      <c r="Y15" s="33">
        <f ca="1">Maraton!X12</f>
        <v>1</v>
      </c>
      <c r="Z15" s="104">
        <f ca="1">Maraton!Y12</f>
        <v>3</v>
      </c>
      <c r="AA15" s="125">
        <f>IF(Z15&gt;Z14,3,IF(Z15=Z14,1,0))</f>
        <v>0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  <c r="Z16" s="34"/>
    </row>
    <row r="17" spans="1:27" ht="14.25" customHeight="1" thickBot="1">
      <c r="A17" s="194" t="s">
        <v>39</v>
      </c>
      <c r="B17" s="195"/>
      <c r="C17" s="195"/>
      <c r="D17" s="196"/>
      <c r="E17" s="194" t="s">
        <v>44</v>
      </c>
      <c r="F17" s="195"/>
      <c r="G17" s="195"/>
      <c r="H17" s="196"/>
      <c r="I17" s="194" t="s">
        <v>41</v>
      </c>
      <c r="J17" s="195"/>
      <c r="K17" s="195"/>
      <c r="L17" s="196"/>
      <c r="M17" s="29"/>
      <c r="O17" s="23" t="s">
        <v>59</v>
      </c>
      <c r="P17" s="24">
        <v>1</v>
      </c>
      <c r="Q17" s="24">
        <v>2</v>
      </c>
      <c r="R17" s="24">
        <v>3</v>
      </c>
      <c r="S17" s="24">
        <v>4</v>
      </c>
      <c r="T17" s="24">
        <v>5</v>
      </c>
      <c r="U17" s="24">
        <v>6</v>
      </c>
      <c r="V17" s="24">
        <v>7</v>
      </c>
      <c r="W17" s="24">
        <v>8</v>
      </c>
      <c r="X17" s="24">
        <v>9</v>
      </c>
      <c r="Y17" s="24">
        <v>10</v>
      </c>
      <c r="Z17" s="24" t="s">
        <v>60</v>
      </c>
      <c r="AA17" s="25" t="s">
        <v>61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26" t="s">
        <v>43</v>
      </c>
      <c r="P18" s="105">
        <f ca="1">Maraton!Z14</f>
        <v>0</v>
      </c>
      <c r="Q18" s="105">
        <f ca="1">Maraton!AA14</f>
        <v>0</v>
      </c>
      <c r="R18" s="105">
        <f ca="1">Maraton!AB14</f>
        <v>0</v>
      </c>
      <c r="S18" s="105">
        <f ca="1">Maraton!AC14</f>
        <v>0</v>
      </c>
      <c r="T18" s="105">
        <f ca="1">Maraton!AD14</f>
        <v>1</v>
      </c>
      <c r="U18" s="105">
        <f ca="1">Maraton!AE14</f>
        <v>0</v>
      </c>
      <c r="V18" s="105">
        <f ca="1">Maraton!AF14</f>
        <v>0</v>
      </c>
      <c r="W18" s="105">
        <f ca="1">Maraton!AG14</f>
        <v>1</v>
      </c>
      <c r="X18" s="105">
        <f ca="1">Maraton!AH14</f>
        <v>0</v>
      </c>
      <c r="Y18" s="105">
        <f ca="1">Maraton!AI14</f>
        <v>1</v>
      </c>
      <c r="Z18" s="102">
        <f ca="1">Maraton!AJ14</f>
        <v>3</v>
      </c>
      <c r="AA18" s="123">
        <f>IF(Z18&gt;Z19,3,IF(Z18=Z19,1,0))</f>
        <v>0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26" t="s">
        <v>39</v>
      </c>
      <c r="P19" s="105">
        <f ca="1">Maraton!Z10</f>
        <v>0</v>
      </c>
      <c r="Q19" s="105">
        <f ca="1">Maraton!AA10</f>
        <v>0</v>
      </c>
      <c r="R19" s="105">
        <f ca="1">Maraton!AB10</f>
        <v>0</v>
      </c>
      <c r="S19" s="105">
        <f ca="1">Maraton!AC10</f>
        <v>1</v>
      </c>
      <c r="T19" s="105">
        <f ca="1">Maraton!AD10</f>
        <v>1</v>
      </c>
      <c r="U19" s="105">
        <f ca="1">Maraton!AE10</f>
        <v>0</v>
      </c>
      <c r="V19" s="105">
        <f ca="1">Maraton!AF10</f>
        <v>1</v>
      </c>
      <c r="W19" s="105">
        <f ca="1">Maraton!AG10</f>
        <v>0</v>
      </c>
      <c r="X19" s="105">
        <f ca="1">Maraton!AH10</f>
        <v>0</v>
      </c>
      <c r="Y19" s="105">
        <f ca="1">Maraton!AI10</f>
        <v>1</v>
      </c>
      <c r="Z19" s="102">
        <f ca="1">Maraton!AJ10</f>
        <v>4</v>
      </c>
      <c r="AA19" s="123">
        <f>IF(Z19&gt;Z18,3,IF(Z19=Z18,1,0))</f>
        <v>3</v>
      </c>
    </row>
    <row r="20" spans="1:27" ht="14.25" customHeigh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30" t="s">
        <v>42</v>
      </c>
      <c r="P20" s="106">
        <f ca="1">Maraton!Z13</f>
        <v>0</v>
      </c>
      <c r="Q20" s="106">
        <f ca="1">Maraton!AA13</f>
        <v>0</v>
      </c>
      <c r="R20" s="106">
        <f ca="1">Maraton!AB13</f>
        <v>0</v>
      </c>
      <c r="S20" s="106">
        <f ca="1">Maraton!AC13</f>
        <v>1</v>
      </c>
      <c r="T20" s="106">
        <f ca="1">Maraton!AD13</f>
        <v>1</v>
      </c>
      <c r="U20" s="106">
        <f ca="1">Maraton!AE13</f>
        <v>0</v>
      </c>
      <c r="V20" s="106">
        <f ca="1">Maraton!AF13</f>
        <v>0</v>
      </c>
      <c r="W20" s="106">
        <f ca="1">Maraton!AG13</f>
        <v>0</v>
      </c>
      <c r="X20" s="106">
        <f ca="1">Maraton!AH13</f>
        <v>0</v>
      </c>
      <c r="Y20" s="106">
        <f ca="1">Maraton!AI13</f>
        <v>0</v>
      </c>
      <c r="Z20" s="103">
        <f ca="1">Maraton!AJ13</f>
        <v>2</v>
      </c>
      <c r="AA20" s="124">
        <f>IF(Z20&gt;Z21,3,IF(Z20=Z21,1,0))</f>
        <v>0</v>
      </c>
    </row>
    <row r="21" spans="1:27" ht="14.25" customHeigh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  <c r="O21" s="30" t="s">
        <v>41</v>
      </c>
      <c r="P21" s="106">
        <f ca="1">Maraton!Z12</f>
        <v>0</v>
      </c>
      <c r="Q21" s="106">
        <f ca="1">Maraton!AA12</f>
        <v>0</v>
      </c>
      <c r="R21" s="106">
        <f ca="1">Maraton!AB12</f>
        <v>1</v>
      </c>
      <c r="S21" s="106">
        <f ca="1">Maraton!AC12</f>
        <v>0</v>
      </c>
      <c r="T21" s="106">
        <f ca="1">Maraton!AD12</f>
        <v>1</v>
      </c>
      <c r="U21" s="106">
        <f ca="1">Maraton!AE12</f>
        <v>0</v>
      </c>
      <c r="V21" s="106">
        <f ca="1">Maraton!AF12</f>
        <v>0</v>
      </c>
      <c r="W21" s="106">
        <f ca="1">Maraton!AG12</f>
        <v>0</v>
      </c>
      <c r="X21" s="106">
        <f ca="1">Maraton!AH12</f>
        <v>1</v>
      </c>
      <c r="Y21" s="106">
        <f ca="1">Maraton!AI12</f>
        <v>0</v>
      </c>
      <c r="Z21" s="103">
        <f ca="1">Maraton!AJ12</f>
        <v>3</v>
      </c>
      <c r="AA21" s="124">
        <f>IF(Z21&gt;Z20,3,IF(Z21=Z20,1,0))</f>
        <v>3</v>
      </c>
    </row>
    <row r="22" spans="1:27" ht="14.25" customHeigh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26" t="s">
        <v>40</v>
      </c>
      <c r="P22" s="105">
        <f ca="1">Maraton!Z11</f>
        <v>0</v>
      </c>
      <c r="Q22" s="105">
        <f ca="1">Maraton!AA11</f>
        <v>1</v>
      </c>
      <c r="R22" s="105">
        <f ca="1">Maraton!AB11</f>
        <v>0</v>
      </c>
      <c r="S22" s="105">
        <f ca="1">Maraton!AC11</f>
        <v>1</v>
      </c>
      <c r="T22" s="105">
        <f ca="1">Maraton!AD11</f>
        <v>1</v>
      </c>
      <c r="U22" s="105">
        <f ca="1">Maraton!AE11</f>
        <v>0</v>
      </c>
      <c r="V22" s="105">
        <f ca="1">Maraton!AF11</f>
        <v>1</v>
      </c>
      <c r="W22" s="105">
        <f ca="1">Maraton!AG11</f>
        <v>0</v>
      </c>
      <c r="X22" s="105">
        <f ca="1">Maraton!AH11</f>
        <v>0</v>
      </c>
      <c r="Y22" s="105">
        <f ca="1">Maraton!AI11</f>
        <v>0</v>
      </c>
      <c r="Z22" s="102">
        <f ca="1">Maraton!AJ11</f>
        <v>4</v>
      </c>
      <c r="AA22" s="123">
        <f>IF(Z22&gt;Z23,3,IF(Z22=Z23,1,0))</f>
        <v>3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32" t="s">
        <v>44</v>
      </c>
      <c r="P23" s="107">
        <f ca="1">Maraton!Z15</f>
        <v>0</v>
      </c>
      <c r="Q23" s="107">
        <f ca="1">Maraton!AA15</f>
        <v>0</v>
      </c>
      <c r="R23" s="107">
        <f ca="1">Maraton!AB15</f>
        <v>1</v>
      </c>
      <c r="S23" s="107">
        <f ca="1">Maraton!AC15</f>
        <v>0</v>
      </c>
      <c r="T23" s="107">
        <f ca="1">Maraton!AD15</f>
        <v>0</v>
      </c>
      <c r="U23" s="107">
        <f ca="1">Maraton!AE15</f>
        <v>0</v>
      </c>
      <c r="V23" s="107">
        <f ca="1">Maraton!AF15</f>
        <v>0</v>
      </c>
      <c r="W23" s="107">
        <f ca="1">Maraton!AG15</f>
        <v>0</v>
      </c>
      <c r="X23" s="107">
        <f ca="1">Maraton!AH15</f>
        <v>0</v>
      </c>
      <c r="Y23" s="107">
        <f ca="1">Maraton!AI15</f>
        <v>1</v>
      </c>
      <c r="Z23" s="104">
        <f ca="1">Maraton!AJ15</f>
        <v>2</v>
      </c>
      <c r="AA23" s="125">
        <f>IF(Z23&gt;Z22,3,IF(Z23=Z22,1,0))</f>
        <v>0</v>
      </c>
    </row>
    <row r="24" spans="1:27" ht="14.25" customHeight="1" thickBot="1">
      <c r="Z24" s="34"/>
    </row>
    <row r="25" spans="1:27" ht="14.25" customHeight="1" thickBot="1">
      <c r="A25" s="28" t="s">
        <v>69</v>
      </c>
      <c r="E25" s="22" t="s">
        <v>70</v>
      </c>
      <c r="O25" s="23" t="s">
        <v>59</v>
      </c>
      <c r="P25" s="24">
        <v>1</v>
      </c>
      <c r="Q25" s="24">
        <v>2</v>
      </c>
      <c r="R25" s="24">
        <v>3</v>
      </c>
      <c r="S25" s="24">
        <v>4</v>
      </c>
      <c r="T25" s="24">
        <v>5</v>
      </c>
      <c r="U25" s="24">
        <v>6</v>
      </c>
      <c r="V25" s="24">
        <v>7</v>
      </c>
      <c r="W25" s="24">
        <v>8</v>
      </c>
      <c r="X25" s="24">
        <v>9</v>
      </c>
      <c r="Y25" s="24">
        <v>10</v>
      </c>
      <c r="Z25" s="24" t="s">
        <v>60</v>
      </c>
      <c r="AA25" s="25" t="s">
        <v>61</v>
      </c>
    </row>
    <row r="26" spans="1:27" ht="14.25" customHeight="1">
      <c r="A26" s="199" t="s">
        <v>43</v>
      </c>
      <c r="B26" s="200"/>
      <c r="C26" s="200"/>
      <c r="D26" s="201"/>
      <c r="E26" s="46"/>
      <c r="F26" s="47"/>
      <c r="G26" s="47"/>
      <c r="H26" s="47"/>
      <c r="I26" s="47"/>
      <c r="J26" s="47"/>
      <c r="K26" s="47"/>
      <c r="L26" s="48"/>
      <c r="M26" s="29"/>
      <c r="O26" s="26" t="s">
        <v>43</v>
      </c>
      <c r="P26" s="105">
        <f ca="1">Maraton!AK14</f>
        <v>0</v>
      </c>
      <c r="Q26" s="105">
        <f ca="1">Maraton!AL14</f>
        <v>1</v>
      </c>
      <c r="R26" s="105">
        <f ca="1">Maraton!AM14</f>
        <v>0</v>
      </c>
      <c r="S26" s="105">
        <f ca="1">Maraton!AN14</f>
        <v>0</v>
      </c>
      <c r="T26" s="105">
        <f ca="1">Maraton!AO14</f>
        <v>0</v>
      </c>
      <c r="U26" s="105">
        <f ca="1">Maraton!AP14</f>
        <v>0</v>
      </c>
      <c r="V26" s="105">
        <f ca="1">Maraton!AQ14</f>
        <v>0</v>
      </c>
      <c r="W26" s="105">
        <f ca="1">Maraton!AR14</f>
        <v>1</v>
      </c>
      <c r="X26" s="105">
        <f ca="1">Maraton!AS14</f>
        <v>0</v>
      </c>
      <c r="Y26" s="105">
        <f ca="1">Maraton!AT14</f>
        <v>0</v>
      </c>
      <c r="Z26" s="102">
        <f ca="1">Maraton!AU14</f>
        <v>2</v>
      </c>
      <c r="AA26" s="123">
        <f>IF(Z26&gt;Z27,3,IF(Z26=Z27,1,0))</f>
        <v>1</v>
      </c>
    </row>
    <row r="27" spans="1:27" ht="14.25" customHeight="1">
      <c r="A27" s="202" t="s">
        <v>42</v>
      </c>
      <c r="B27" s="203"/>
      <c r="C27" s="203"/>
      <c r="D27" s="204"/>
      <c r="E27" s="49"/>
      <c r="F27" s="50"/>
      <c r="G27" s="50"/>
      <c r="H27" s="50"/>
      <c r="I27" s="50"/>
      <c r="J27" s="50"/>
      <c r="K27" s="50"/>
      <c r="L27" s="51"/>
      <c r="M27" s="29"/>
      <c r="O27" s="26" t="s">
        <v>44</v>
      </c>
      <c r="P27" s="105">
        <f ca="1">Maraton!AK15</f>
        <v>0</v>
      </c>
      <c r="Q27" s="105">
        <f ca="1">Maraton!AL15</f>
        <v>1</v>
      </c>
      <c r="R27" s="105">
        <f ca="1">Maraton!AM15</f>
        <v>0</v>
      </c>
      <c r="S27" s="105">
        <f ca="1">Maraton!AN15</f>
        <v>0</v>
      </c>
      <c r="T27" s="105">
        <f ca="1">Maraton!AO15</f>
        <v>0</v>
      </c>
      <c r="U27" s="105">
        <f ca="1">Maraton!AP15</f>
        <v>0</v>
      </c>
      <c r="V27" s="105">
        <f ca="1">Maraton!AQ15</f>
        <v>0</v>
      </c>
      <c r="W27" s="105">
        <f ca="1">Maraton!AR15</f>
        <v>0</v>
      </c>
      <c r="X27" s="105">
        <f ca="1">Maraton!AS15</f>
        <v>1</v>
      </c>
      <c r="Y27" s="105">
        <f ca="1">Maraton!AT15</f>
        <v>0</v>
      </c>
      <c r="Z27" s="102">
        <f ca="1">Maraton!AU15</f>
        <v>2</v>
      </c>
      <c r="AA27" s="123">
        <f>IF(Z27&gt;Z26,3,IF(Z27=Z26,1,0))</f>
        <v>1</v>
      </c>
    </row>
    <row r="28" spans="1:27" ht="14.25" customHeight="1">
      <c r="A28" s="202" t="s">
        <v>40</v>
      </c>
      <c r="B28" s="203"/>
      <c r="C28" s="203"/>
      <c r="D28" s="204"/>
      <c r="E28" s="49"/>
      <c r="F28" s="50"/>
      <c r="G28" s="50"/>
      <c r="H28" s="50"/>
      <c r="I28" s="50"/>
      <c r="J28" s="50"/>
      <c r="K28" s="50"/>
      <c r="L28" s="51"/>
      <c r="M28" s="29"/>
      <c r="O28" s="30" t="s">
        <v>42</v>
      </c>
      <c r="P28" s="106">
        <f ca="1">Maraton!AK13</f>
        <v>1</v>
      </c>
      <c r="Q28" s="106">
        <f ca="1">Maraton!AL13</f>
        <v>0</v>
      </c>
      <c r="R28" s="106">
        <f ca="1">Maraton!AM13</f>
        <v>0</v>
      </c>
      <c r="S28" s="106">
        <f ca="1">Maraton!AN13</f>
        <v>0</v>
      </c>
      <c r="T28" s="106">
        <f ca="1">Maraton!AO13</f>
        <v>0</v>
      </c>
      <c r="U28" s="106">
        <f ca="1">Maraton!AP13</f>
        <v>0</v>
      </c>
      <c r="V28" s="106">
        <f ca="1">Maraton!AQ13</f>
        <v>0</v>
      </c>
      <c r="W28" s="106">
        <f ca="1">Maraton!AR13</f>
        <v>0</v>
      </c>
      <c r="X28" s="106">
        <f ca="1">Maraton!AS13</f>
        <v>0</v>
      </c>
      <c r="Y28" s="106">
        <f ca="1">Maraton!AT13</f>
        <v>0</v>
      </c>
      <c r="Z28" s="103">
        <f ca="1">Maraton!AU13</f>
        <v>1</v>
      </c>
      <c r="AA28" s="124">
        <f>IF(Z28&gt;Z29,3,IF(Z28=Z29,1,0))</f>
        <v>0</v>
      </c>
    </row>
    <row r="29" spans="1:27" ht="14.25" customHeight="1">
      <c r="A29" s="202" t="s">
        <v>39</v>
      </c>
      <c r="B29" s="203"/>
      <c r="C29" s="203"/>
      <c r="D29" s="204"/>
      <c r="E29" s="49"/>
      <c r="F29" s="50"/>
      <c r="G29" s="50"/>
      <c r="H29" s="50"/>
      <c r="I29" s="50"/>
      <c r="J29" s="50"/>
      <c r="K29" s="50"/>
      <c r="L29" s="51"/>
      <c r="M29" s="29"/>
      <c r="O29" s="30" t="s">
        <v>39</v>
      </c>
      <c r="P29" s="106">
        <f ca="1">Maraton!AK10</f>
        <v>0</v>
      </c>
      <c r="Q29" s="106">
        <f ca="1">Maraton!AL10</f>
        <v>1</v>
      </c>
      <c r="R29" s="106">
        <f ca="1">Maraton!AM10</f>
        <v>1</v>
      </c>
      <c r="S29" s="106">
        <f ca="1">Maraton!AN10</f>
        <v>1</v>
      </c>
      <c r="T29" s="106">
        <f ca="1">Maraton!AO10</f>
        <v>0</v>
      </c>
      <c r="U29" s="106">
        <f ca="1">Maraton!AP10</f>
        <v>1</v>
      </c>
      <c r="V29" s="106">
        <f ca="1">Maraton!AQ10</f>
        <v>0</v>
      </c>
      <c r="W29" s="106">
        <f ca="1">Maraton!AR10</f>
        <v>1</v>
      </c>
      <c r="X29" s="106">
        <f ca="1">Maraton!AS10</f>
        <v>0</v>
      </c>
      <c r="Y29" s="106">
        <f ca="1">Maraton!AT10</f>
        <v>1</v>
      </c>
      <c r="Z29" s="103">
        <f ca="1">Maraton!AU10</f>
        <v>6</v>
      </c>
      <c r="AA29" s="124">
        <f>IF(Z29&gt;Z28,3,IF(Z29=Z28,1,0))</f>
        <v>3</v>
      </c>
    </row>
    <row r="30" spans="1:27" ht="14.25" customHeight="1">
      <c r="A30" s="202" t="s">
        <v>44</v>
      </c>
      <c r="B30" s="203"/>
      <c r="C30" s="203"/>
      <c r="D30" s="204"/>
      <c r="E30" s="49"/>
      <c r="F30" s="50"/>
      <c r="G30" s="50"/>
      <c r="H30" s="50"/>
      <c r="I30" s="50"/>
      <c r="J30" s="50"/>
      <c r="K30" s="50"/>
      <c r="L30" s="51"/>
      <c r="M30" s="29"/>
      <c r="O30" s="26" t="s">
        <v>40</v>
      </c>
      <c r="P30" s="105">
        <f ca="1">Maraton!AK11</f>
        <v>0</v>
      </c>
      <c r="Q30" s="105">
        <f ca="1">Maraton!AL11</f>
        <v>0</v>
      </c>
      <c r="R30" s="105">
        <f ca="1">Maraton!AM11</f>
        <v>1</v>
      </c>
      <c r="S30" s="105">
        <f ca="1">Maraton!AN11</f>
        <v>0</v>
      </c>
      <c r="T30" s="105">
        <f ca="1">Maraton!AO11</f>
        <v>0</v>
      </c>
      <c r="U30" s="105">
        <f ca="1">Maraton!AP11</f>
        <v>0</v>
      </c>
      <c r="V30" s="105">
        <f ca="1">Maraton!AQ11</f>
        <v>0</v>
      </c>
      <c r="W30" s="105">
        <f ca="1">Maraton!AR11</f>
        <v>0</v>
      </c>
      <c r="X30" s="105">
        <f ca="1">Maraton!AS11</f>
        <v>1</v>
      </c>
      <c r="Y30" s="105">
        <f ca="1">Maraton!AT11</f>
        <v>1</v>
      </c>
      <c r="Z30" s="102">
        <f ca="1">Maraton!AU11</f>
        <v>3</v>
      </c>
      <c r="AA30" s="123">
        <f>IF(Z30&gt;Z31,3,IF(Z30=Z31,1,0))</f>
        <v>3</v>
      </c>
    </row>
    <row r="31" spans="1:27" ht="14.25" customHeight="1" thickBot="1">
      <c r="A31" s="205" t="s">
        <v>41</v>
      </c>
      <c r="B31" s="206"/>
      <c r="C31" s="206"/>
      <c r="D31" s="207"/>
      <c r="E31" s="52"/>
      <c r="F31" s="53"/>
      <c r="G31" s="53"/>
      <c r="H31" s="53"/>
      <c r="I31" s="53"/>
      <c r="J31" s="53"/>
      <c r="K31" s="53"/>
      <c r="L31" s="54"/>
      <c r="M31" s="29"/>
      <c r="O31" s="32" t="s">
        <v>41</v>
      </c>
      <c r="P31" s="107">
        <f ca="1">Maraton!AK12</f>
        <v>0</v>
      </c>
      <c r="Q31" s="107">
        <f ca="1">Maraton!AL12</f>
        <v>0</v>
      </c>
      <c r="R31" s="107">
        <f ca="1">Maraton!AM12</f>
        <v>0</v>
      </c>
      <c r="S31" s="107">
        <f ca="1">Maraton!AN12</f>
        <v>0</v>
      </c>
      <c r="T31" s="107">
        <f ca="1">Maraton!AO12</f>
        <v>0</v>
      </c>
      <c r="U31" s="107">
        <f ca="1">Maraton!AP12</f>
        <v>0</v>
      </c>
      <c r="V31" s="107">
        <f ca="1">Maraton!AQ12</f>
        <v>1</v>
      </c>
      <c r="W31" s="107">
        <f ca="1">Maraton!AR12</f>
        <v>0</v>
      </c>
      <c r="X31" s="107">
        <f ca="1">Maraton!AS12</f>
        <v>0</v>
      </c>
      <c r="Y31" s="107">
        <f ca="1">Maraton!AT12</f>
        <v>0</v>
      </c>
      <c r="Z31" s="104">
        <f ca="1">Maraton!AU12</f>
        <v>1</v>
      </c>
      <c r="AA31" s="125">
        <f>IF(Z31&gt;Z30,3,IF(Z31=Z30,1,0))</f>
        <v>0</v>
      </c>
    </row>
    <row r="32" spans="1:27" ht="14.25" customHeight="1" thickBot="1">
      <c r="Z32" s="34"/>
    </row>
    <row r="33" spans="1:27" ht="14.25" customHeight="1" thickBot="1">
      <c r="A33" s="28" t="s">
        <v>71</v>
      </c>
      <c r="E33" s="22" t="s">
        <v>72</v>
      </c>
      <c r="F33" s="22" t="s">
        <v>73</v>
      </c>
      <c r="G33" s="22" t="s">
        <v>74</v>
      </c>
      <c r="H33" s="208" t="s">
        <v>75</v>
      </c>
      <c r="I33" s="208"/>
      <c r="J33" s="208" t="s">
        <v>76</v>
      </c>
      <c r="K33" s="208"/>
      <c r="L33" s="208"/>
      <c r="M33" s="29"/>
      <c r="O33" s="23" t="s">
        <v>59</v>
      </c>
      <c r="P33" s="24">
        <v>1</v>
      </c>
      <c r="Q33" s="24">
        <v>2</v>
      </c>
      <c r="R33" s="24">
        <v>3</v>
      </c>
      <c r="S33" s="24">
        <v>4</v>
      </c>
      <c r="T33" s="24">
        <v>5</v>
      </c>
      <c r="U33" s="24">
        <v>6</v>
      </c>
      <c r="V33" s="24">
        <v>7</v>
      </c>
      <c r="W33" s="24">
        <v>8</v>
      </c>
      <c r="X33" s="24">
        <v>9</v>
      </c>
      <c r="Y33" s="24">
        <v>10</v>
      </c>
      <c r="Z33" s="24" t="s">
        <v>60</v>
      </c>
      <c r="AA33" s="25" t="s">
        <v>61</v>
      </c>
    </row>
    <row r="34" spans="1:27" ht="14.25" customHeight="1" thickBot="1">
      <c r="A34" s="194" t="s">
        <v>43</v>
      </c>
      <c r="B34" s="195"/>
      <c r="C34" s="195"/>
      <c r="D34" s="196"/>
      <c r="E34" s="55"/>
      <c r="F34" s="56"/>
      <c r="G34" s="56"/>
      <c r="H34" s="197">
        <f>Z2+Z10+Z18+Z26+Z34</f>
        <v>16</v>
      </c>
      <c r="I34" s="198"/>
      <c r="J34" s="197">
        <f>AA2+AA10+AA18+AA26+AA34</f>
        <v>7</v>
      </c>
      <c r="K34" s="195"/>
      <c r="L34" s="196"/>
      <c r="M34" s="29"/>
      <c r="O34" s="26" t="s">
        <v>43</v>
      </c>
      <c r="P34" s="105">
        <f ca="1">Maraton!AV14</f>
        <v>0</v>
      </c>
      <c r="Q34" s="105">
        <f ca="1">Maraton!AW14</f>
        <v>0</v>
      </c>
      <c r="R34" s="105">
        <f ca="1">Maraton!AX14</f>
        <v>0</v>
      </c>
      <c r="S34" s="105">
        <f ca="1">Maraton!AY14</f>
        <v>0</v>
      </c>
      <c r="T34" s="105">
        <f ca="1">Maraton!AZ14</f>
        <v>0</v>
      </c>
      <c r="U34" s="105">
        <f ca="1">Maraton!BA14</f>
        <v>0</v>
      </c>
      <c r="V34" s="105">
        <f ca="1">Maraton!BB14</f>
        <v>0</v>
      </c>
      <c r="W34" s="105">
        <f ca="1">Maraton!BC14</f>
        <v>0</v>
      </c>
      <c r="X34" s="105">
        <f ca="1">Maraton!BD14</f>
        <v>0</v>
      </c>
      <c r="Y34" s="105">
        <f ca="1">Maraton!BE14</f>
        <v>1</v>
      </c>
      <c r="Z34" s="102">
        <f ca="1">Maraton!BF14</f>
        <v>1</v>
      </c>
      <c r="AA34" s="123">
        <f>IF(Z34&gt;Z35,3,IF(Z34=Z35,1,0))</f>
        <v>0</v>
      </c>
    </row>
    <row r="35" spans="1:27" ht="14.25" customHeight="1" thickBot="1">
      <c r="A35" s="194" t="s">
        <v>42</v>
      </c>
      <c r="B35" s="195"/>
      <c r="C35" s="195"/>
      <c r="D35" s="196"/>
      <c r="E35" s="57"/>
      <c r="F35" s="58"/>
      <c r="G35" s="58"/>
      <c r="H35" s="197">
        <f>Z3+Z12+Z20+Z28+Z36</f>
        <v>14</v>
      </c>
      <c r="I35" s="198"/>
      <c r="J35" s="197">
        <f>AA3+AA12+AA20+AA28+AA36</f>
        <v>3</v>
      </c>
      <c r="K35" s="195"/>
      <c r="L35" s="196"/>
      <c r="M35" s="29"/>
      <c r="O35" s="26" t="s">
        <v>41</v>
      </c>
      <c r="P35" s="105">
        <f ca="1">Maraton!AV12</f>
        <v>1</v>
      </c>
      <c r="Q35" s="105">
        <f ca="1">Maraton!AW12</f>
        <v>0</v>
      </c>
      <c r="R35" s="105">
        <f ca="1">Maraton!AX12</f>
        <v>1</v>
      </c>
      <c r="S35" s="105">
        <f ca="1">Maraton!AY12</f>
        <v>1</v>
      </c>
      <c r="T35" s="105">
        <f ca="1">Maraton!AZ12</f>
        <v>0</v>
      </c>
      <c r="U35" s="105">
        <f ca="1">Maraton!BA12</f>
        <v>0</v>
      </c>
      <c r="V35" s="105">
        <f ca="1">Maraton!BB12</f>
        <v>0</v>
      </c>
      <c r="W35" s="105">
        <f ca="1">Maraton!BC12</f>
        <v>0</v>
      </c>
      <c r="X35" s="105">
        <f ca="1">Maraton!BD12</f>
        <v>0</v>
      </c>
      <c r="Y35" s="105">
        <f ca="1">Maraton!BE12</f>
        <v>1</v>
      </c>
      <c r="Z35" s="102">
        <f ca="1">Maraton!BF12</f>
        <v>4</v>
      </c>
      <c r="AA35" s="123">
        <f>IF(Z35&gt;Z34,3,IF(Z35=Z34,1,0))</f>
        <v>3</v>
      </c>
    </row>
    <row r="36" spans="1:27" ht="14.25" customHeight="1" thickBot="1">
      <c r="A36" s="194" t="s">
        <v>40</v>
      </c>
      <c r="B36" s="195"/>
      <c r="C36" s="195"/>
      <c r="D36" s="196"/>
      <c r="E36" s="59"/>
      <c r="F36" s="60"/>
      <c r="G36" s="60"/>
      <c r="H36" s="197">
        <f>Z4+Z11+Z22+Z30+Z37</f>
        <v>24</v>
      </c>
      <c r="I36" s="198"/>
      <c r="J36" s="197">
        <f>AA4+AA11+AA22+AA30+AA37</f>
        <v>10</v>
      </c>
      <c r="K36" s="195"/>
      <c r="L36" s="196"/>
      <c r="M36" s="29"/>
      <c r="O36" s="30" t="s">
        <v>42</v>
      </c>
      <c r="P36" s="106">
        <f ca="1">Maraton!AV13</f>
        <v>0</v>
      </c>
      <c r="Q36" s="106">
        <f ca="1">Maraton!AW13</f>
        <v>1</v>
      </c>
      <c r="R36" s="106">
        <f ca="1">Maraton!AX13</f>
        <v>0</v>
      </c>
      <c r="S36" s="106">
        <f ca="1">Maraton!AY13</f>
        <v>0</v>
      </c>
      <c r="T36" s="106">
        <f ca="1">Maraton!AZ13</f>
        <v>0</v>
      </c>
      <c r="U36" s="106">
        <f ca="1">Maraton!BA13</f>
        <v>1</v>
      </c>
      <c r="V36" s="106">
        <f ca="1">Maraton!BB13</f>
        <v>0</v>
      </c>
      <c r="W36" s="106">
        <f ca="1">Maraton!BC13</f>
        <v>0</v>
      </c>
      <c r="X36" s="106">
        <f ca="1">Maraton!BD13</f>
        <v>1</v>
      </c>
      <c r="Y36" s="106">
        <f ca="1">Maraton!BE13</f>
        <v>0</v>
      </c>
      <c r="Z36" s="103">
        <f ca="1">Maraton!BF13</f>
        <v>3</v>
      </c>
      <c r="AA36" s="124">
        <f>IF(Z36&gt;Z37,3,IF(Z36=Z37,1,0))</f>
        <v>0</v>
      </c>
    </row>
    <row r="37" spans="1:27" ht="14.25" customHeight="1" thickBot="1">
      <c r="A37" s="194" t="s">
        <v>39</v>
      </c>
      <c r="B37" s="195"/>
      <c r="C37" s="195"/>
      <c r="D37" s="196"/>
      <c r="E37" s="57"/>
      <c r="F37" s="58"/>
      <c r="G37" s="58"/>
      <c r="H37" s="197">
        <f>Z5+Z14+Z19+Z29+Z38</f>
        <v>27</v>
      </c>
      <c r="I37" s="198"/>
      <c r="J37" s="197">
        <f>AA5+AA14+AA19+AA29+AA38</f>
        <v>11</v>
      </c>
      <c r="K37" s="195"/>
      <c r="L37" s="196"/>
      <c r="M37" s="29"/>
      <c r="O37" s="30" t="s">
        <v>40</v>
      </c>
      <c r="P37" s="106">
        <f ca="1">Maraton!AV11</f>
        <v>0</v>
      </c>
      <c r="Q37" s="106">
        <f ca="1">Maraton!AW11</f>
        <v>0</v>
      </c>
      <c r="R37" s="106">
        <f ca="1">Maraton!AX11</f>
        <v>1</v>
      </c>
      <c r="S37" s="106">
        <f ca="1">Maraton!AY11</f>
        <v>0</v>
      </c>
      <c r="T37" s="106">
        <f ca="1">Maraton!AZ11</f>
        <v>1</v>
      </c>
      <c r="U37" s="106">
        <f ca="1">Maraton!BA11</f>
        <v>1</v>
      </c>
      <c r="V37" s="106">
        <f ca="1">Maraton!BB11</f>
        <v>1</v>
      </c>
      <c r="W37" s="106">
        <f ca="1">Maraton!BC11</f>
        <v>0</v>
      </c>
      <c r="X37" s="106">
        <f ca="1">Maraton!BD11</f>
        <v>1</v>
      </c>
      <c r="Y37" s="106">
        <f ca="1">Maraton!BE11</f>
        <v>1</v>
      </c>
      <c r="Z37" s="103">
        <f ca="1">Maraton!BF11</f>
        <v>6</v>
      </c>
      <c r="AA37" s="124">
        <f>IF(Z37&gt;Z36,3,IF(Z37=Z36,1,0))</f>
        <v>3</v>
      </c>
    </row>
    <row r="38" spans="1:27" ht="14.25" customHeight="1" thickBot="1">
      <c r="A38" s="194" t="s">
        <v>44</v>
      </c>
      <c r="B38" s="195"/>
      <c r="C38" s="195"/>
      <c r="D38" s="196"/>
      <c r="E38" s="59"/>
      <c r="F38" s="60"/>
      <c r="G38" s="60"/>
      <c r="H38" s="197">
        <f>Z6+Z13+Z23+Z27+Z39</f>
        <v>10</v>
      </c>
      <c r="I38" s="198"/>
      <c r="J38" s="197">
        <f>AA6+AA13+AA23+AA27+AA39</f>
        <v>2</v>
      </c>
      <c r="K38" s="195"/>
      <c r="L38" s="196"/>
      <c r="M38" s="29"/>
      <c r="O38" s="26" t="s">
        <v>39</v>
      </c>
      <c r="P38" s="105">
        <f ca="1">Maraton!AV10</f>
        <v>0</v>
      </c>
      <c r="Q38" s="105">
        <f ca="1">Maraton!AW10</f>
        <v>0</v>
      </c>
      <c r="R38" s="105">
        <f ca="1">Maraton!AX10</f>
        <v>0</v>
      </c>
      <c r="S38" s="105">
        <f ca="1">Maraton!AY10</f>
        <v>0</v>
      </c>
      <c r="T38" s="105">
        <f ca="1">Maraton!AZ10</f>
        <v>1</v>
      </c>
      <c r="U38" s="105">
        <f ca="1">Maraton!BA10</f>
        <v>1</v>
      </c>
      <c r="V38" s="105">
        <f ca="1">Maraton!BB10</f>
        <v>0</v>
      </c>
      <c r="W38" s="105">
        <f ca="1">Maraton!BC10</f>
        <v>0</v>
      </c>
      <c r="X38" s="105">
        <f ca="1">Maraton!BD10</f>
        <v>1</v>
      </c>
      <c r="Y38" s="105">
        <f ca="1">Maraton!BE10</f>
        <v>1</v>
      </c>
      <c r="Z38" s="102">
        <f ca="1">Maraton!BF10</f>
        <v>4</v>
      </c>
      <c r="AA38" s="123">
        <f>IF(Z38&gt;Z39,3,IF(Z38=Z39,1,0))</f>
        <v>1</v>
      </c>
    </row>
    <row r="39" spans="1:27" ht="14.25" customHeight="1" thickBot="1">
      <c r="A39" s="194" t="s">
        <v>41</v>
      </c>
      <c r="B39" s="195"/>
      <c r="C39" s="195"/>
      <c r="D39" s="196"/>
      <c r="E39" s="57"/>
      <c r="F39" s="58"/>
      <c r="G39" s="58"/>
      <c r="H39" s="197">
        <f>Z7+Z15+Z21+Z31+Z35</f>
        <v>15</v>
      </c>
      <c r="I39" s="198"/>
      <c r="J39" s="197">
        <f>AA7+AA15+AA21+AA31+AA35</f>
        <v>9</v>
      </c>
      <c r="K39" s="195"/>
      <c r="L39" s="196"/>
      <c r="M39" s="29"/>
      <c r="O39" s="32" t="s">
        <v>44</v>
      </c>
      <c r="P39" s="107">
        <f ca="1">Maraton!AV15</f>
        <v>0</v>
      </c>
      <c r="Q39" s="107">
        <f ca="1">Maraton!AW15</f>
        <v>0</v>
      </c>
      <c r="R39" s="107">
        <f ca="1">Maraton!AX15</f>
        <v>1</v>
      </c>
      <c r="S39" s="107">
        <f ca="1">Maraton!AY15</f>
        <v>0</v>
      </c>
      <c r="T39" s="107">
        <f ca="1">Maraton!AZ15</f>
        <v>0</v>
      </c>
      <c r="U39" s="107">
        <f ca="1">Maraton!BA15</f>
        <v>1</v>
      </c>
      <c r="V39" s="107">
        <f ca="1">Maraton!BB15</f>
        <v>0</v>
      </c>
      <c r="W39" s="107">
        <f ca="1">Maraton!BC15</f>
        <v>0</v>
      </c>
      <c r="X39" s="107">
        <f ca="1">Maraton!BD15</f>
        <v>1</v>
      </c>
      <c r="Y39" s="107">
        <f ca="1">Maraton!BE15</f>
        <v>1</v>
      </c>
      <c r="Z39" s="104">
        <f ca="1">Maraton!BF15</f>
        <v>4</v>
      </c>
      <c r="AA39" s="125">
        <f>IF(Z39&gt;Z38,3,IF(Z39=Z38,1,0))</f>
        <v>1</v>
      </c>
    </row>
    <row r="40" spans="1:27" ht="14.25" customHeight="1">
      <c r="A40" s="61" t="s">
        <v>77</v>
      </c>
    </row>
    <row r="41" spans="1:27" ht="14.25" customHeight="1">
      <c r="A41" s="22"/>
    </row>
    <row r="42" spans="1:27" ht="14.25" customHeight="1">
      <c r="A42" s="62"/>
    </row>
    <row r="43" spans="1:27" ht="14.25" customHeight="1"/>
  </sheetData>
  <mergeCells count="39">
    <mergeCell ref="E5:J5"/>
    <mergeCell ref="A1:J1"/>
    <mergeCell ref="A2:J2"/>
    <mergeCell ref="E3:J3"/>
    <mergeCell ref="E4:J4"/>
    <mergeCell ref="A10:D10"/>
    <mergeCell ref="E10:H10"/>
    <mergeCell ref="I10:L10"/>
    <mergeCell ref="J33:L33"/>
    <mergeCell ref="E6:J6"/>
    <mergeCell ref="E7:J7"/>
    <mergeCell ref="A34:D34"/>
    <mergeCell ref="H34:I34"/>
    <mergeCell ref="J34:L34"/>
    <mergeCell ref="A17:D17"/>
    <mergeCell ref="E17:H17"/>
    <mergeCell ref="I17:L17"/>
    <mergeCell ref="A35:D35"/>
    <mergeCell ref="H35:I35"/>
    <mergeCell ref="J35:L35"/>
    <mergeCell ref="A26:D26"/>
    <mergeCell ref="A27:D27"/>
    <mergeCell ref="A28:D28"/>
    <mergeCell ref="A29:D29"/>
    <mergeCell ref="A30:D30"/>
    <mergeCell ref="A31:D31"/>
    <mergeCell ref="H33:I33"/>
    <mergeCell ref="A36:D36"/>
    <mergeCell ref="H36:I36"/>
    <mergeCell ref="J36:L36"/>
    <mergeCell ref="A37:D37"/>
    <mergeCell ref="H37:I37"/>
    <mergeCell ref="J37:L37"/>
    <mergeCell ref="A38:D38"/>
    <mergeCell ref="H38:I38"/>
    <mergeCell ref="J38:L38"/>
    <mergeCell ref="A39:D39"/>
    <mergeCell ref="H39:I39"/>
    <mergeCell ref="J39:L39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43"/>
  <sheetViews>
    <sheetView topLeftCell="M1" workbookViewId="0">
      <selection activeCell="Q46" sqref="Q46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23" t="s">
        <v>59</v>
      </c>
      <c r="P1" s="24">
        <v>1</v>
      </c>
      <c r="Q1" s="24">
        <v>2</v>
      </c>
      <c r="R1" s="24">
        <v>3</v>
      </c>
      <c r="S1" s="24">
        <v>4</v>
      </c>
      <c r="T1" s="24">
        <v>5</v>
      </c>
      <c r="U1" s="24">
        <v>6</v>
      </c>
      <c r="V1" s="24">
        <v>7</v>
      </c>
      <c r="W1" s="24">
        <v>8</v>
      </c>
      <c r="X1" s="24">
        <v>9</v>
      </c>
      <c r="Y1" s="24">
        <v>10</v>
      </c>
      <c r="Z1" s="24" t="s">
        <v>60</v>
      </c>
      <c r="AA1" s="25" t="s">
        <v>61</v>
      </c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26" t="s">
        <v>50</v>
      </c>
      <c r="P2" s="27">
        <f ca="1">Maraton!D20</f>
        <v>1</v>
      </c>
      <c r="Q2" s="27">
        <f ca="1">Maraton!E20</f>
        <v>0</v>
      </c>
      <c r="R2" s="27">
        <f ca="1">Maraton!F20</f>
        <v>0</v>
      </c>
      <c r="S2" s="27">
        <f ca="1">Maraton!G20</f>
        <v>1</v>
      </c>
      <c r="T2" s="27">
        <f ca="1">Maraton!H20</f>
        <v>0</v>
      </c>
      <c r="U2" s="27">
        <f ca="1">Maraton!I20</f>
        <v>0</v>
      </c>
      <c r="V2" s="27">
        <f ca="1">Maraton!J20</f>
        <v>1</v>
      </c>
      <c r="W2" s="27">
        <f ca="1">Maraton!K20</f>
        <v>1</v>
      </c>
      <c r="X2" s="27">
        <f ca="1">Maraton!L20</f>
        <v>1</v>
      </c>
      <c r="Y2" s="27">
        <f ca="1">Maraton!M20</f>
        <v>0</v>
      </c>
      <c r="Z2" s="102">
        <f ca="1">Maraton!N20</f>
        <v>5</v>
      </c>
      <c r="AA2" s="123">
        <f>IF(Z2&gt;Z3,3,IF(Z2=Z3,1,0))</f>
        <v>3</v>
      </c>
    </row>
    <row r="3" spans="1:27" ht="14.25" customHeight="1" thickBot="1">
      <c r="A3" s="28" t="s">
        <v>63</v>
      </c>
      <c r="E3" s="214" t="s">
        <v>83</v>
      </c>
      <c r="F3" s="215"/>
      <c r="G3" s="215"/>
      <c r="H3" s="215"/>
      <c r="I3" s="215"/>
      <c r="J3" s="216"/>
      <c r="K3" s="29"/>
      <c r="L3" s="29"/>
      <c r="M3" s="29"/>
      <c r="O3" s="26" t="s">
        <v>48</v>
      </c>
      <c r="P3" s="27">
        <f ca="1">Maraton!D18</f>
        <v>0</v>
      </c>
      <c r="Q3" s="27">
        <f ca="1">Maraton!E18</f>
        <v>0</v>
      </c>
      <c r="R3" s="27">
        <f ca="1">Maraton!F18</f>
        <v>0</v>
      </c>
      <c r="S3" s="27">
        <f ca="1">Maraton!G18</f>
        <v>0</v>
      </c>
      <c r="T3" s="27">
        <f ca="1">Maraton!H18</f>
        <v>0</v>
      </c>
      <c r="U3" s="27">
        <f ca="1">Maraton!I18</f>
        <v>0</v>
      </c>
      <c r="V3" s="27">
        <f ca="1">Maraton!J18</f>
        <v>0</v>
      </c>
      <c r="W3" s="27">
        <f ca="1">Maraton!K18</f>
        <v>0</v>
      </c>
      <c r="X3" s="27">
        <f ca="1">Maraton!L18</f>
        <v>1</v>
      </c>
      <c r="Y3" s="27">
        <f ca="1">Maraton!M18</f>
        <v>0</v>
      </c>
      <c r="Z3" s="102">
        <f ca="1">Maraton!N18</f>
        <v>1</v>
      </c>
      <c r="AA3" s="123">
        <f>IF(Z3&gt;Z2,3,IF(Z3=Z2,1,0))</f>
        <v>0</v>
      </c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30" t="s">
        <v>47</v>
      </c>
      <c r="P4" s="31">
        <f ca="1">Maraton!D17</f>
        <v>0</v>
      </c>
      <c r="Q4" s="31">
        <f ca="1">Maraton!E17</f>
        <v>0</v>
      </c>
      <c r="R4" s="31">
        <f ca="1">Maraton!F17</f>
        <v>0</v>
      </c>
      <c r="S4" s="31">
        <f ca="1">Maraton!G17</f>
        <v>0</v>
      </c>
      <c r="T4" s="31">
        <f ca="1">Maraton!H17</f>
        <v>0</v>
      </c>
      <c r="U4" s="31">
        <f ca="1">Maraton!I17</f>
        <v>0</v>
      </c>
      <c r="V4" s="31">
        <f ca="1">Maraton!J17</f>
        <v>1</v>
      </c>
      <c r="W4" s="31">
        <f ca="1">Maraton!K17</f>
        <v>1</v>
      </c>
      <c r="X4" s="31">
        <f ca="1">Maraton!L17</f>
        <v>1</v>
      </c>
      <c r="Y4" s="31">
        <f ca="1">Maraton!M17</f>
        <v>0</v>
      </c>
      <c r="Z4" s="103">
        <f ca="1">Maraton!N17</f>
        <v>3</v>
      </c>
      <c r="AA4" s="124">
        <f>IF(Z4&gt;Z5,3,IF(Z4=Z5,1,0))</f>
        <v>0</v>
      </c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30" t="s">
        <v>49</v>
      </c>
      <c r="P5" s="31">
        <f ca="1">Maraton!D19</f>
        <v>0</v>
      </c>
      <c r="Q5" s="31">
        <f ca="1">Maraton!E19</f>
        <v>0</v>
      </c>
      <c r="R5" s="31">
        <f ca="1">Maraton!F19</f>
        <v>1</v>
      </c>
      <c r="S5" s="31">
        <f ca="1">Maraton!G19</f>
        <v>1</v>
      </c>
      <c r="T5" s="31">
        <f ca="1">Maraton!H19</f>
        <v>0</v>
      </c>
      <c r="U5" s="31">
        <f ca="1">Maraton!I19</f>
        <v>0</v>
      </c>
      <c r="V5" s="31">
        <f ca="1">Maraton!J19</f>
        <v>1</v>
      </c>
      <c r="W5" s="31">
        <f ca="1">Maraton!K19</f>
        <v>0</v>
      </c>
      <c r="X5" s="31">
        <f ca="1">Maraton!L19</f>
        <v>1</v>
      </c>
      <c r="Y5" s="31">
        <f ca="1">Maraton!M19</f>
        <v>0</v>
      </c>
      <c r="Z5" s="103">
        <f ca="1">Maraton!N19</f>
        <v>4</v>
      </c>
      <c r="AA5" s="124">
        <f>IF(Z5&gt;Z4,3,IF(Z5=Z4,1,0))</f>
        <v>3</v>
      </c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26" t="s">
        <v>51</v>
      </c>
      <c r="P6" s="27">
        <f ca="1">Maraton!D21</f>
        <v>0</v>
      </c>
      <c r="Q6" s="27">
        <f ca="1">Maraton!E21</f>
        <v>0</v>
      </c>
      <c r="R6" s="27">
        <f ca="1">Maraton!F21</f>
        <v>0</v>
      </c>
      <c r="S6" s="27">
        <f ca="1">Maraton!G21</f>
        <v>0</v>
      </c>
      <c r="T6" s="27">
        <f ca="1">Maraton!H21</f>
        <v>0</v>
      </c>
      <c r="U6" s="27">
        <f ca="1">Maraton!I21</f>
        <v>0</v>
      </c>
      <c r="V6" s="27">
        <f ca="1">Maraton!J21</f>
        <v>0</v>
      </c>
      <c r="W6" s="27">
        <f ca="1">Maraton!K21</f>
        <v>0</v>
      </c>
      <c r="X6" s="27">
        <f ca="1">Maraton!L21</f>
        <v>0</v>
      </c>
      <c r="Y6" s="27">
        <f ca="1">Maraton!M21</f>
        <v>0</v>
      </c>
      <c r="Z6" s="102">
        <f ca="1">Maraton!N21</f>
        <v>0</v>
      </c>
      <c r="AA6" s="123">
        <f>IF(Z6&gt;Z7,3,IF(Z6=Z7,1,0))</f>
        <v>0</v>
      </c>
    </row>
    <row r="7" spans="1:27" ht="14.25" customHeight="1" thickBot="1">
      <c r="A7" s="28" t="s">
        <v>67</v>
      </c>
      <c r="E7" s="209" t="s">
        <v>45</v>
      </c>
      <c r="F7" s="210"/>
      <c r="G7" s="210"/>
      <c r="H7" s="210"/>
      <c r="I7" s="210"/>
      <c r="J7" s="211"/>
      <c r="K7" s="29"/>
      <c r="L7" s="29"/>
      <c r="M7" s="29"/>
      <c r="O7" s="32" t="s">
        <v>46</v>
      </c>
      <c r="P7" s="33">
        <f ca="1">Maraton!D16</f>
        <v>0</v>
      </c>
      <c r="Q7" s="33">
        <f ca="1">Maraton!E16</f>
        <v>0</v>
      </c>
      <c r="R7" s="33">
        <f ca="1">Maraton!F16</f>
        <v>1</v>
      </c>
      <c r="S7" s="33">
        <f ca="1">Maraton!G16</f>
        <v>0</v>
      </c>
      <c r="T7" s="33">
        <f ca="1">Maraton!H16</f>
        <v>1</v>
      </c>
      <c r="U7" s="33">
        <f ca="1">Maraton!I16</f>
        <v>0</v>
      </c>
      <c r="V7" s="33">
        <f ca="1">Maraton!J16</f>
        <v>0</v>
      </c>
      <c r="W7" s="33">
        <f ca="1">Maraton!K16</f>
        <v>1</v>
      </c>
      <c r="X7" s="33">
        <f ca="1">Maraton!L16</f>
        <v>1</v>
      </c>
      <c r="Y7" s="33">
        <f ca="1">Maraton!M16</f>
        <v>0</v>
      </c>
      <c r="Z7" s="104">
        <f ca="1">Maraton!N16</f>
        <v>4</v>
      </c>
      <c r="AA7" s="125">
        <f>IF(Z7&gt;Z6,3,IF(Z7=Z6,1,0))</f>
        <v>3</v>
      </c>
    </row>
    <row r="8" spans="1:27" ht="14.25" customHeight="1" thickBot="1">
      <c r="Z8" s="34"/>
    </row>
    <row r="9" spans="1:27" ht="14.25" customHeight="1" thickBot="1">
      <c r="A9" s="28" t="s">
        <v>68</v>
      </c>
      <c r="O9" s="23" t="s">
        <v>59</v>
      </c>
      <c r="P9" s="24">
        <v>1</v>
      </c>
      <c r="Q9" s="24">
        <v>2</v>
      </c>
      <c r="R9" s="24">
        <v>3</v>
      </c>
      <c r="S9" s="24">
        <v>4</v>
      </c>
      <c r="T9" s="24">
        <v>5</v>
      </c>
      <c r="U9" s="24">
        <v>6</v>
      </c>
      <c r="V9" s="24">
        <v>7</v>
      </c>
      <c r="W9" s="24">
        <v>8</v>
      </c>
      <c r="X9" s="24">
        <v>9</v>
      </c>
      <c r="Y9" s="24">
        <v>10</v>
      </c>
      <c r="Z9" s="24" t="s">
        <v>60</v>
      </c>
      <c r="AA9" s="25" t="s">
        <v>61</v>
      </c>
    </row>
    <row r="10" spans="1:27" ht="14.25" customHeight="1" thickBot="1">
      <c r="A10" s="194" t="s">
        <v>50</v>
      </c>
      <c r="B10" s="195"/>
      <c r="C10" s="195"/>
      <c r="D10" s="196"/>
      <c r="E10" s="194" t="s">
        <v>48</v>
      </c>
      <c r="F10" s="195"/>
      <c r="G10" s="195"/>
      <c r="H10" s="196"/>
      <c r="I10" s="194" t="s">
        <v>47</v>
      </c>
      <c r="J10" s="195"/>
      <c r="K10" s="195"/>
      <c r="L10" s="196"/>
      <c r="M10" s="29"/>
      <c r="O10" s="26" t="s">
        <v>50</v>
      </c>
      <c r="P10" s="27">
        <f ca="1">Maraton!O20</f>
        <v>0</v>
      </c>
      <c r="Q10" s="27">
        <f ca="1">Maraton!P20</f>
        <v>1</v>
      </c>
      <c r="R10" s="27">
        <f ca="1">Maraton!Q20</f>
        <v>0</v>
      </c>
      <c r="S10" s="27">
        <f ca="1">Maraton!R20</f>
        <v>0</v>
      </c>
      <c r="T10" s="27">
        <f ca="1">Maraton!S20</f>
        <v>1</v>
      </c>
      <c r="U10" s="27">
        <f ca="1">Maraton!T20</f>
        <v>0</v>
      </c>
      <c r="V10" s="27">
        <f ca="1">Maraton!U20</f>
        <v>0</v>
      </c>
      <c r="W10" s="27">
        <f ca="1">Maraton!V20</f>
        <v>0</v>
      </c>
      <c r="X10" s="27">
        <f ca="1">Maraton!W20</f>
        <v>1</v>
      </c>
      <c r="Y10" s="27">
        <f ca="1">Maraton!X20</f>
        <v>0</v>
      </c>
      <c r="Z10" s="102">
        <f ca="1">Maraton!Y20</f>
        <v>3</v>
      </c>
      <c r="AA10" s="123">
        <f>IF(Z10&gt;Z11,3,IF(Z10=Z11,1,0))</f>
        <v>1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26" t="s">
        <v>47</v>
      </c>
      <c r="P11" s="27">
        <f ca="1">Maraton!O17</f>
        <v>0</v>
      </c>
      <c r="Q11" s="27">
        <f ca="1">Maraton!P17</f>
        <v>1</v>
      </c>
      <c r="R11" s="27">
        <f ca="1">Maraton!Q17</f>
        <v>0</v>
      </c>
      <c r="S11" s="27">
        <f ca="1">Maraton!R17</f>
        <v>0</v>
      </c>
      <c r="T11" s="27">
        <f ca="1">Maraton!S17</f>
        <v>0</v>
      </c>
      <c r="U11" s="27">
        <f ca="1">Maraton!T17</f>
        <v>1</v>
      </c>
      <c r="V11" s="27">
        <f ca="1">Maraton!U17</f>
        <v>1</v>
      </c>
      <c r="W11" s="27">
        <f ca="1">Maraton!V17</f>
        <v>0</v>
      </c>
      <c r="X11" s="27">
        <f ca="1">Maraton!W17</f>
        <v>0</v>
      </c>
      <c r="Y11" s="27">
        <f ca="1">Maraton!X17</f>
        <v>0</v>
      </c>
      <c r="Z11" s="102">
        <f ca="1">Maraton!Y17</f>
        <v>3</v>
      </c>
      <c r="AA11" s="123">
        <f>IF(Z11&gt;Z10,3,IF(Z11=Z10,1,0))</f>
        <v>1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30" t="s">
        <v>48</v>
      </c>
      <c r="P12" s="31">
        <f ca="1">Maraton!O18</f>
        <v>0</v>
      </c>
      <c r="Q12" s="31">
        <f ca="1">Maraton!P18</f>
        <v>1</v>
      </c>
      <c r="R12" s="31">
        <f ca="1">Maraton!Q18</f>
        <v>0</v>
      </c>
      <c r="S12" s="31">
        <f ca="1">Maraton!R18</f>
        <v>0</v>
      </c>
      <c r="T12" s="31">
        <f ca="1">Maraton!S18</f>
        <v>0</v>
      </c>
      <c r="U12" s="31">
        <f ca="1">Maraton!T18</f>
        <v>0</v>
      </c>
      <c r="V12" s="31">
        <f ca="1">Maraton!U18</f>
        <v>1</v>
      </c>
      <c r="W12" s="31">
        <f ca="1">Maraton!V18</f>
        <v>0</v>
      </c>
      <c r="X12" s="31">
        <f ca="1">Maraton!W18</f>
        <v>0</v>
      </c>
      <c r="Y12" s="31">
        <f ca="1">Maraton!X18</f>
        <v>1</v>
      </c>
      <c r="Z12" s="103">
        <f ca="1">Maraton!Y18</f>
        <v>3</v>
      </c>
      <c r="AA12" s="124">
        <f>IF(Z12&gt;Z13,3,IF(Z12=Z13,1,0))</f>
        <v>3</v>
      </c>
    </row>
    <row r="13" spans="1:27" ht="14.25" customHeigh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30" t="s">
        <v>51</v>
      </c>
      <c r="P13" s="31">
        <f ca="1">Maraton!O21</f>
        <v>0</v>
      </c>
      <c r="Q13" s="31">
        <f ca="1">Maraton!P21</f>
        <v>0</v>
      </c>
      <c r="R13" s="31">
        <f ca="1">Maraton!Q21</f>
        <v>0</v>
      </c>
      <c r="S13" s="31">
        <f ca="1">Maraton!R21</f>
        <v>0</v>
      </c>
      <c r="T13" s="31">
        <f ca="1">Maraton!S21</f>
        <v>0</v>
      </c>
      <c r="U13" s="31">
        <f ca="1">Maraton!T21</f>
        <v>0</v>
      </c>
      <c r="V13" s="31">
        <f ca="1">Maraton!U21</f>
        <v>0</v>
      </c>
      <c r="W13" s="31">
        <f ca="1">Maraton!V21</f>
        <v>0</v>
      </c>
      <c r="X13" s="31">
        <f ca="1">Maraton!W21</f>
        <v>0</v>
      </c>
      <c r="Y13" s="31">
        <f ca="1">Maraton!X21</f>
        <v>0</v>
      </c>
      <c r="Z13" s="103">
        <f ca="1">Maraton!Y21</f>
        <v>0</v>
      </c>
      <c r="AA13" s="124">
        <f>IF(Z13&gt;Z12,3,IF(Z13=Z12,1,0))</f>
        <v>0</v>
      </c>
    </row>
    <row r="14" spans="1:27" ht="14.25" customHeigh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  <c r="O14" s="26" t="s">
        <v>49</v>
      </c>
      <c r="P14" s="27">
        <f ca="1">Maraton!O19</f>
        <v>0</v>
      </c>
      <c r="Q14" s="27">
        <f ca="1">Maraton!P19</f>
        <v>0</v>
      </c>
      <c r="R14" s="27">
        <f ca="1">Maraton!Q19</f>
        <v>0</v>
      </c>
      <c r="S14" s="27">
        <f ca="1">Maraton!R19</f>
        <v>0</v>
      </c>
      <c r="T14" s="27">
        <f ca="1">Maraton!S19</f>
        <v>0</v>
      </c>
      <c r="U14" s="27">
        <f ca="1">Maraton!T19</f>
        <v>1</v>
      </c>
      <c r="V14" s="27">
        <f ca="1">Maraton!U19</f>
        <v>1</v>
      </c>
      <c r="W14" s="27">
        <f ca="1">Maraton!V19</f>
        <v>0</v>
      </c>
      <c r="X14" s="27">
        <f ca="1">Maraton!W19</f>
        <v>1</v>
      </c>
      <c r="Y14" s="27">
        <f ca="1">Maraton!X19</f>
        <v>1</v>
      </c>
      <c r="Z14" s="102">
        <f ca="1">Maraton!Y19</f>
        <v>4</v>
      </c>
      <c r="AA14" s="123">
        <f>IF(Z14&gt;Z15,3,IF(Z14=Z15,1,0))</f>
        <v>0</v>
      </c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32" t="s">
        <v>46</v>
      </c>
      <c r="P15" s="33">
        <f ca="1">Maraton!O16</f>
        <v>0</v>
      </c>
      <c r="Q15" s="33">
        <f ca="1">Maraton!P16</f>
        <v>1</v>
      </c>
      <c r="R15" s="33">
        <f ca="1">Maraton!Q16</f>
        <v>1</v>
      </c>
      <c r="S15" s="33">
        <f ca="1">Maraton!R16</f>
        <v>0</v>
      </c>
      <c r="T15" s="33">
        <f ca="1">Maraton!S16</f>
        <v>1</v>
      </c>
      <c r="U15" s="33">
        <f ca="1">Maraton!T16</f>
        <v>0</v>
      </c>
      <c r="V15" s="33">
        <f ca="1">Maraton!U16</f>
        <v>1</v>
      </c>
      <c r="W15" s="33">
        <f ca="1">Maraton!V16</f>
        <v>0</v>
      </c>
      <c r="X15" s="33">
        <f ca="1">Maraton!W16</f>
        <v>0</v>
      </c>
      <c r="Y15" s="33">
        <f ca="1">Maraton!X16</f>
        <v>1</v>
      </c>
      <c r="Z15" s="104">
        <f ca="1">Maraton!Y16</f>
        <v>5</v>
      </c>
      <c r="AA15" s="125">
        <f>IF(Z15&gt;Z14,3,IF(Z15=Z14,1,0))</f>
        <v>3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  <c r="Z16" s="34"/>
    </row>
    <row r="17" spans="1:27" ht="14.25" customHeight="1" thickBot="1">
      <c r="A17" s="194" t="s">
        <v>49</v>
      </c>
      <c r="B17" s="195"/>
      <c r="C17" s="195"/>
      <c r="D17" s="196"/>
      <c r="E17" s="194" t="s">
        <v>51</v>
      </c>
      <c r="F17" s="195"/>
      <c r="G17" s="195"/>
      <c r="H17" s="196"/>
      <c r="I17" s="194" t="s">
        <v>46</v>
      </c>
      <c r="J17" s="195"/>
      <c r="K17" s="195"/>
      <c r="L17" s="196"/>
      <c r="M17" s="29"/>
      <c r="O17" s="23" t="s">
        <v>59</v>
      </c>
      <c r="P17" s="24">
        <v>1</v>
      </c>
      <c r="Q17" s="24">
        <v>2</v>
      </c>
      <c r="R17" s="24">
        <v>3</v>
      </c>
      <c r="S17" s="24">
        <v>4</v>
      </c>
      <c r="T17" s="24">
        <v>5</v>
      </c>
      <c r="U17" s="24">
        <v>6</v>
      </c>
      <c r="V17" s="24">
        <v>7</v>
      </c>
      <c r="W17" s="24">
        <v>8</v>
      </c>
      <c r="X17" s="24">
        <v>9</v>
      </c>
      <c r="Y17" s="24">
        <v>10</v>
      </c>
      <c r="Z17" s="24" t="s">
        <v>60</v>
      </c>
      <c r="AA17" s="25" t="s">
        <v>61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26" t="s">
        <v>50</v>
      </c>
      <c r="P18" s="27">
        <f ca="1">Maraton!Z20</f>
        <v>0</v>
      </c>
      <c r="Q18" s="27">
        <f ca="1">Maraton!AA20</f>
        <v>0</v>
      </c>
      <c r="R18" s="27">
        <f ca="1">Maraton!AB20</f>
        <v>0</v>
      </c>
      <c r="S18" s="27">
        <f ca="1">Maraton!AC20</f>
        <v>0</v>
      </c>
      <c r="T18" s="27">
        <f ca="1">Maraton!AD20</f>
        <v>0</v>
      </c>
      <c r="U18" s="27">
        <f ca="1">Maraton!AE20</f>
        <v>0</v>
      </c>
      <c r="V18" s="27">
        <f ca="1">Maraton!AF20</f>
        <v>0</v>
      </c>
      <c r="W18" s="27">
        <f ca="1">Maraton!AG20</f>
        <v>1</v>
      </c>
      <c r="X18" s="27">
        <f ca="1">Maraton!AH20</f>
        <v>0</v>
      </c>
      <c r="Y18" s="27">
        <f ca="1">Maraton!AI20</f>
        <v>1</v>
      </c>
      <c r="Z18" s="102">
        <f ca="1">Maraton!AJ20</f>
        <v>2</v>
      </c>
      <c r="AA18" s="123">
        <f>IF(Z18&gt;Z19,3,IF(Z18=Z19,1,0))</f>
        <v>0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26" t="s">
        <v>49</v>
      </c>
      <c r="P19" s="27">
        <f ca="1">Maraton!Z19</f>
        <v>0</v>
      </c>
      <c r="Q19" s="27">
        <f ca="1">Maraton!AA19</f>
        <v>0</v>
      </c>
      <c r="R19" s="27">
        <f ca="1">Maraton!AB19</f>
        <v>1</v>
      </c>
      <c r="S19" s="27">
        <f ca="1">Maraton!AC19</f>
        <v>0</v>
      </c>
      <c r="T19" s="27">
        <f ca="1">Maraton!AD19</f>
        <v>0</v>
      </c>
      <c r="U19" s="27">
        <f ca="1">Maraton!AE19</f>
        <v>0</v>
      </c>
      <c r="V19" s="27">
        <f ca="1">Maraton!AF19</f>
        <v>1</v>
      </c>
      <c r="W19" s="27">
        <f ca="1">Maraton!AG19</f>
        <v>0</v>
      </c>
      <c r="X19" s="27">
        <f ca="1">Maraton!AH19</f>
        <v>0</v>
      </c>
      <c r="Y19" s="27">
        <f ca="1">Maraton!AI19</f>
        <v>1</v>
      </c>
      <c r="Z19" s="102">
        <f ca="1">Maraton!AJ19</f>
        <v>3</v>
      </c>
      <c r="AA19" s="123">
        <f>IF(Z19&gt;Z18,3,IF(Z19=Z18,1,0))</f>
        <v>3</v>
      </c>
    </row>
    <row r="20" spans="1:27" ht="14.25" customHeigh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30" t="s">
        <v>48</v>
      </c>
      <c r="P20" s="31">
        <f ca="1">Maraton!Z18</f>
        <v>0</v>
      </c>
      <c r="Q20" s="31">
        <f ca="1">Maraton!AA18</f>
        <v>0</v>
      </c>
      <c r="R20" s="31">
        <f ca="1">Maraton!AB18</f>
        <v>0</v>
      </c>
      <c r="S20" s="31">
        <f ca="1">Maraton!AC18</f>
        <v>0</v>
      </c>
      <c r="T20" s="31">
        <f ca="1">Maraton!AD18</f>
        <v>0</v>
      </c>
      <c r="U20" s="31">
        <f ca="1">Maraton!AE18</f>
        <v>0</v>
      </c>
      <c r="V20" s="31">
        <f ca="1">Maraton!AF18</f>
        <v>0</v>
      </c>
      <c r="W20" s="31">
        <f ca="1">Maraton!AG18</f>
        <v>1</v>
      </c>
      <c r="X20" s="31">
        <f ca="1">Maraton!AH18</f>
        <v>0</v>
      </c>
      <c r="Y20" s="31">
        <f ca="1">Maraton!AI18</f>
        <v>0</v>
      </c>
      <c r="Z20" s="103">
        <f ca="1">Maraton!AJ18</f>
        <v>1</v>
      </c>
      <c r="AA20" s="124">
        <f>IF(Z20&gt;Z21,3,IF(Z20=Z21,1,0))</f>
        <v>1</v>
      </c>
    </row>
    <row r="21" spans="1:27" ht="14.25" customHeigh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  <c r="O21" s="30" t="s">
        <v>46</v>
      </c>
      <c r="P21" s="31">
        <f ca="1">Maraton!Z16</f>
        <v>0</v>
      </c>
      <c r="Q21" s="31">
        <f ca="1">Maraton!AA16</f>
        <v>0</v>
      </c>
      <c r="R21" s="31">
        <f ca="1">Maraton!AB16</f>
        <v>0</v>
      </c>
      <c r="S21" s="31">
        <f ca="1">Maraton!AC16</f>
        <v>0</v>
      </c>
      <c r="T21" s="31">
        <f ca="1">Maraton!AD16</f>
        <v>0</v>
      </c>
      <c r="U21" s="31">
        <f ca="1">Maraton!AE16</f>
        <v>0</v>
      </c>
      <c r="V21" s="31">
        <f ca="1">Maraton!AF16</f>
        <v>1</v>
      </c>
      <c r="W21" s="31">
        <f ca="1">Maraton!AG16</f>
        <v>0</v>
      </c>
      <c r="X21" s="31">
        <f ca="1">Maraton!AH16</f>
        <v>0</v>
      </c>
      <c r="Y21" s="31">
        <f ca="1">Maraton!AI16</f>
        <v>0</v>
      </c>
      <c r="Z21" s="103">
        <f ca="1">Maraton!AJ16</f>
        <v>1</v>
      </c>
      <c r="AA21" s="124">
        <f>IF(Z21&gt;Z20,3,IF(Z21=Z20,1,0))</f>
        <v>1</v>
      </c>
    </row>
    <row r="22" spans="1:27" ht="14.25" customHeigh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26" t="s">
        <v>47</v>
      </c>
      <c r="P22" s="27">
        <f ca="1">Maraton!Z17</f>
        <v>0</v>
      </c>
      <c r="Q22" s="27">
        <f ca="1">Maraton!AA17</f>
        <v>0</v>
      </c>
      <c r="R22" s="27">
        <f ca="1">Maraton!AB17</f>
        <v>0</v>
      </c>
      <c r="S22" s="27">
        <f ca="1">Maraton!AC17</f>
        <v>0</v>
      </c>
      <c r="T22" s="27">
        <f ca="1">Maraton!AD17</f>
        <v>0</v>
      </c>
      <c r="U22" s="27">
        <f ca="1">Maraton!AE17</f>
        <v>0</v>
      </c>
      <c r="V22" s="27">
        <f ca="1">Maraton!AF17</f>
        <v>1</v>
      </c>
      <c r="W22" s="27">
        <f ca="1">Maraton!AG17</f>
        <v>0</v>
      </c>
      <c r="X22" s="27">
        <f ca="1">Maraton!AH17</f>
        <v>0</v>
      </c>
      <c r="Y22" s="27">
        <f ca="1">Maraton!AI17</f>
        <v>0</v>
      </c>
      <c r="Z22" s="102">
        <f ca="1">Maraton!AJ17</f>
        <v>1</v>
      </c>
      <c r="AA22" s="123">
        <f>IF(Z22&gt;Z23,3,IF(Z22=Z23,1,0))</f>
        <v>3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32" t="s">
        <v>51</v>
      </c>
      <c r="P23" s="33">
        <f ca="1">Maraton!Z21</f>
        <v>0</v>
      </c>
      <c r="Q23" s="33">
        <f ca="1">Maraton!AA21</f>
        <v>0</v>
      </c>
      <c r="R23" s="33">
        <f ca="1">Maraton!AB21</f>
        <v>0</v>
      </c>
      <c r="S23" s="33">
        <f ca="1">Maraton!AC21</f>
        <v>0</v>
      </c>
      <c r="T23" s="33">
        <f ca="1">Maraton!AD21</f>
        <v>0</v>
      </c>
      <c r="U23" s="33">
        <f ca="1">Maraton!AE21</f>
        <v>0</v>
      </c>
      <c r="V23" s="33">
        <f ca="1">Maraton!AF21</f>
        <v>0</v>
      </c>
      <c r="W23" s="33">
        <f ca="1">Maraton!AG21</f>
        <v>0</v>
      </c>
      <c r="X23" s="33">
        <f ca="1">Maraton!AH21</f>
        <v>0</v>
      </c>
      <c r="Y23" s="33">
        <f ca="1">Maraton!AI21</f>
        <v>0</v>
      </c>
      <c r="Z23" s="104">
        <f ca="1">Maraton!AJ21</f>
        <v>0</v>
      </c>
      <c r="AA23" s="125">
        <f>IF(Z23&gt;Z22,3,IF(Z23=Z22,1,0))</f>
        <v>0</v>
      </c>
    </row>
    <row r="24" spans="1:27" ht="14.25" customHeight="1" thickBot="1">
      <c r="Z24" s="34"/>
    </row>
    <row r="25" spans="1:27" ht="14.25" customHeight="1" thickBot="1">
      <c r="A25" s="28" t="s">
        <v>69</v>
      </c>
      <c r="E25" s="22" t="s">
        <v>70</v>
      </c>
      <c r="O25" s="23" t="s">
        <v>59</v>
      </c>
      <c r="P25" s="24">
        <v>1</v>
      </c>
      <c r="Q25" s="24">
        <v>2</v>
      </c>
      <c r="R25" s="24">
        <v>3</v>
      </c>
      <c r="S25" s="24">
        <v>4</v>
      </c>
      <c r="T25" s="24">
        <v>5</v>
      </c>
      <c r="U25" s="24">
        <v>6</v>
      </c>
      <c r="V25" s="24">
        <v>7</v>
      </c>
      <c r="W25" s="24">
        <v>8</v>
      </c>
      <c r="X25" s="24">
        <v>9</v>
      </c>
      <c r="Y25" s="24">
        <v>10</v>
      </c>
      <c r="Z25" s="24" t="s">
        <v>60</v>
      </c>
      <c r="AA25" s="25" t="s">
        <v>61</v>
      </c>
    </row>
    <row r="26" spans="1:27" ht="14.25" customHeight="1">
      <c r="A26" s="199" t="s">
        <v>50</v>
      </c>
      <c r="B26" s="200"/>
      <c r="C26" s="200"/>
      <c r="D26" s="201"/>
      <c r="E26" s="46"/>
      <c r="F26" s="47"/>
      <c r="G26" s="47"/>
      <c r="H26" s="47"/>
      <c r="I26" s="47"/>
      <c r="J26" s="47"/>
      <c r="K26" s="47"/>
      <c r="L26" s="48"/>
      <c r="M26" s="29"/>
      <c r="O26" s="26" t="s">
        <v>50</v>
      </c>
      <c r="P26" s="27">
        <f ca="1">Maraton!AK20</f>
        <v>1</v>
      </c>
      <c r="Q26" s="27">
        <f ca="1">Maraton!AL20</f>
        <v>1</v>
      </c>
      <c r="R26" s="27">
        <f ca="1">Maraton!AM20</f>
        <v>0</v>
      </c>
      <c r="S26" s="27">
        <f ca="1">Maraton!AN20</f>
        <v>0</v>
      </c>
      <c r="T26" s="27">
        <f ca="1">Maraton!AO20</f>
        <v>0</v>
      </c>
      <c r="U26" s="27">
        <f ca="1">Maraton!AP20</f>
        <v>0</v>
      </c>
      <c r="V26" s="27">
        <f ca="1">Maraton!AQ20</f>
        <v>1</v>
      </c>
      <c r="W26" s="27">
        <f ca="1">Maraton!AR20</f>
        <v>0</v>
      </c>
      <c r="X26" s="27">
        <f ca="1">Maraton!AS20</f>
        <v>0</v>
      </c>
      <c r="Y26" s="27">
        <f ca="1">Maraton!AT20</f>
        <v>0</v>
      </c>
      <c r="Z26" s="102">
        <f ca="1">Maraton!AU20</f>
        <v>3</v>
      </c>
      <c r="AA26" s="123">
        <f>IF(Z26&gt;Z27,3,IF(Z26=Z27,1,0))</f>
        <v>3</v>
      </c>
    </row>
    <row r="27" spans="1:27" ht="14.25" customHeight="1">
      <c r="A27" s="202" t="s">
        <v>48</v>
      </c>
      <c r="B27" s="203"/>
      <c r="C27" s="203"/>
      <c r="D27" s="204"/>
      <c r="E27" s="49"/>
      <c r="F27" s="50"/>
      <c r="G27" s="50"/>
      <c r="H27" s="50"/>
      <c r="I27" s="50"/>
      <c r="J27" s="50"/>
      <c r="K27" s="50"/>
      <c r="L27" s="51"/>
      <c r="M27" s="29"/>
      <c r="O27" s="26" t="s">
        <v>51</v>
      </c>
      <c r="P27" s="27">
        <f ca="1">Maraton!AK21</f>
        <v>0</v>
      </c>
      <c r="Q27" s="27">
        <f ca="1">Maraton!AL21</f>
        <v>0</v>
      </c>
      <c r="R27" s="27">
        <f ca="1">Maraton!AM21</f>
        <v>0</v>
      </c>
      <c r="S27" s="27">
        <f ca="1">Maraton!AN21</f>
        <v>0</v>
      </c>
      <c r="T27" s="27">
        <f ca="1">Maraton!AO21</f>
        <v>0</v>
      </c>
      <c r="U27" s="27">
        <f ca="1">Maraton!AP21</f>
        <v>0</v>
      </c>
      <c r="V27" s="27">
        <f ca="1">Maraton!AQ21</f>
        <v>0</v>
      </c>
      <c r="W27" s="27">
        <f ca="1">Maraton!AR21</f>
        <v>0</v>
      </c>
      <c r="X27" s="27">
        <f ca="1">Maraton!AS21</f>
        <v>0</v>
      </c>
      <c r="Y27" s="27">
        <f ca="1">Maraton!AT21</f>
        <v>0</v>
      </c>
      <c r="Z27" s="102">
        <f ca="1">Maraton!AU21</f>
        <v>0</v>
      </c>
      <c r="AA27" s="123">
        <f>IF(Z27&gt;Z26,3,IF(Z27=Z26,1,0))</f>
        <v>0</v>
      </c>
    </row>
    <row r="28" spans="1:27" ht="14.25" customHeight="1">
      <c r="A28" s="202" t="s">
        <v>47</v>
      </c>
      <c r="B28" s="203"/>
      <c r="C28" s="203"/>
      <c r="D28" s="204"/>
      <c r="E28" s="49"/>
      <c r="F28" s="50"/>
      <c r="G28" s="50"/>
      <c r="H28" s="50"/>
      <c r="I28" s="50"/>
      <c r="J28" s="50"/>
      <c r="K28" s="50"/>
      <c r="L28" s="51"/>
      <c r="M28" s="29"/>
      <c r="O28" s="30" t="s">
        <v>48</v>
      </c>
      <c r="P28" s="31">
        <f ca="1">Maraton!AK18</f>
        <v>0</v>
      </c>
      <c r="Q28" s="31">
        <f ca="1">Maraton!AL18</f>
        <v>0</v>
      </c>
      <c r="R28" s="31">
        <f ca="1">Maraton!AM18</f>
        <v>0</v>
      </c>
      <c r="S28" s="31">
        <f ca="1">Maraton!AN18</f>
        <v>0</v>
      </c>
      <c r="T28" s="31">
        <f ca="1">Maraton!AO18</f>
        <v>0</v>
      </c>
      <c r="U28" s="31">
        <f ca="1">Maraton!AP18</f>
        <v>0</v>
      </c>
      <c r="V28" s="31">
        <f ca="1">Maraton!AQ18</f>
        <v>0</v>
      </c>
      <c r="W28" s="31">
        <f ca="1">Maraton!AR18</f>
        <v>1</v>
      </c>
      <c r="X28" s="31">
        <f ca="1">Maraton!AS18</f>
        <v>0</v>
      </c>
      <c r="Y28" s="31">
        <f ca="1">Maraton!AT18</f>
        <v>0</v>
      </c>
      <c r="Z28" s="103">
        <f ca="1">Maraton!AU18</f>
        <v>1</v>
      </c>
      <c r="AA28" s="124">
        <f>IF(Z28&gt;Z29,3,IF(Z28=Z29,1,0))</f>
        <v>0</v>
      </c>
    </row>
    <row r="29" spans="1:27" ht="14.25" customHeight="1">
      <c r="A29" s="202" t="s">
        <v>49</v>
      </c>
      <c r="B29" s="203"/>
      <c r="C29" s="203"/>
      <c r="D29" s="204"/>
      <c r="E29" s="49"/>
      <c r="F29" s="50"/>
      <c r="G29" s="50"/>
      <c r="H29" s="50"/>
      <c r="I29" s="50"/>
      <c r="J29" s="50"/>
      <c r="K29" s="50"/>
      <c r="L29" s="51"/>
      <c r="M29" s="29"/>
      <c r="O29" s="30" t="s">
        <v>49</v>
      </c>
      <c r="P29" s="31">
        <f ca="1">Maraton!AK19</f>
        <v>0</v>
      </c>
      <c r="Q29" s="31">
        <f ca="1">Maraton!AL19</f>
        <v>1</v>
      </c>
      <c r="R29" s="31">
        <f ca="1">Maraton!AM19</f>
        <v>0</v>
      </c>
      <c r="S29" s="31">
        <f ca="1">Maraton!AN19</f>
        <v>0</v>
      </c>
      <c r="T29" s="31">
        <f ca="1">Maraton!AO19</f>
        <v>0</v>
      </c>
      <c r="U29" s="31">
        <f ca="1">Maraton!AP19</f>
        <v>0</v>
      </c>
      <c r="V29" s="31">
        <f ca="1">Maraton!AQ19</f>
        <v>0</v>
      </c>
      <c r="W29" s="31">
        <f ca="1">Maraton!AR19</f>
        <v>0</v>
      </c>
      <c r="X29" s="31">
        <f ca="1">Maraton!AS19</f>
        <v>1</v>
      </c>
      <c r="Y29" s="31">
        <f ca="1">Maraton!AT19</f>
        <v>0</v>
      </c>
      <c r="Z29" s="103">
        <f ca="1">Maraton!AU19</f>
        <v>2</v>
      </c>
      <c r="AA29" s="124">
        <f>IF(Z29&gt;Z28,3,IF(Z29=Z28,1,0))</f>
        <v>3</v>
      </c>
    </row>
    <row r="30" spans="1:27" ht="14.25" customHeight="1">
      <c r="A30" s="202" t="s">
        <v>51</v>
      </c>
      <c r="B30" s="203"/>
      <c r="C30" s="203"/>
      <c r="D30" s="204"/>
      <c r="E30" s="49"/>
      <c r="F30" s="50"/>
      <c r="G30" s="50"/>
      <c r="H30" s="50"/>
      <c r="I30" s="50"/>
      <c r="J30" s="50"/>
      <c r="K30" s="50"/>
      <c r="L30" s="51"/>
      <c r="M30" s="29"/>
      <c r="O30" s="26" t="s">
        <v>47</v>
      </c>
      <c r="P30" s="27">
        <f ca="1">Maraton!AK17</f>
        <v>0</v>
      </c>
      <c r="Q30" s="27">
        <f ca="1">Maraton!AL17</f>
        <v>0</v>
      </c>
      <c r="R30" s="27">
        <f ca="1">Maraton!AM17</f>
        <v>1</v>
      </c>
      <c r="S30" s="27">
        <f ca="1">Maraton!AN17</f>
        <v>0</v>
      </c>
      <c r="T30" s="27">
        <f ca="1">Maraton!AO17</f>
        <v>0</v>
      </c>
      <c r="U30" s="27">
        <f ca="1">Maraton!AP17</f>
        <v>0</v>
      </c>
      <c r="V30" s="27">
        <f ca="1">Maraton!AQ17</f>
        <v>0</v>
      </c>
      <c r="W30" s="27">
        <f ca="1">Maraton!AR17</f>
        <v>0</v>
      </c>
      <c r="X30" s="27">
        <f ca="1">Maraton!AS17</f>
        <v>0</v>
      </c>
      <c r="Y30" s="27">
        <f ca="1">Maraton!AT17</f>
        <v>0</v>
      </c>
      <c r="Z30" s="102">
        <f ca="1">Maraton!AU17</f>
        <v>1</v>
      </c>
      <c r="AA30" s="123">
        <f>IF(Z30&gt;Z31,3,IF(Z30=Z31,1,0))</f>
        <v>0</v>
      </c>
    </row>
    <row r="31" spans="1:27" ht="14.25" customHeight="1" thickBot="1">
      <c r="A31" s="205" t="s">
        <v>46</v>
      </c>
      <c r="B31" s="206"/>
      <c r="C31" s="206"/>
      <c r="D31" s="207"/>
      <c r="E31" s="52"/>
      <c r="F31" s="53"/>
      <c r="G31" s="53"/>
      <c r="H31" s="53"/>
      <c r="I31" s="53"/>
      <c r="J31" s="53"/>
      <c r="K31" s="53"/>
      <c r="L31" s="54"/>
      <c r="M31" s="29"/>
      <c r="O31" s="32" t="s">
        <v>46</v>
      </c>
      <c r="P31" s="33">
        <f ca="1">Maraton!AK16</f>
        <v>0</v>
      </c>
      <c r="Q31" s="33">
        <f ca="1">Maraton!AL16</f>
        <v>0</v>
      </c>
      <c r="R31" s="33">
        <f ca="1">Maraton!AM16</f>
        <v>1</v>
      </c>
      <c r="S31" s="33">
        <f ca="1">Maraton!AN16</f>
        <v>0</v>
      </c>
      <c r="T31" s="33">
        <f ca="1">Maraton!AO16</f>
        <v>0</v>
      </c>
      <c r="U31" s="33">
        <f ca="1">Maraton!AP16</f>
        <v>1</v>
      </c>
      <c r="V31" s="33">
        <f ca="1">Maraton!AQ16</f>
        <v>0</v>
      </c>
      <c r="W31" s="33">
        <f ca="1">Maraton!AR16</f>
        <v>1</v>
      </c>
      <c r="X31" s="33">
        <f ca="1">Maraton!AS16</f>
        <v>1</v>
      </c>
      <c r="Y31" s="33">
        <f ca="1">Maraton!AT16</f>
        <v>0</v>
      </c>
      <c r="Z31" s="104">
        <f ca="1">Maraton!AU16</f>
        <v>4</v>
      </c>
      <c r="AA31" s="125">
        <f>IF(Z31&gt;Z30,3,IF(Z31=Z30,1,0))</f>
        <v>3</v>
      </c>
    </row>
    <row r="32" spans="1:27" ht="14.25" customHeight="1" thickBot="1">
      <c r="Z32" s="34"/>
    </row>
    <row r="33" spans="1:27" ht="14.25" customHeight="1" thickBot="1">
      <c r="A33" s="28" t="s">
        <v>71</v>
      </c>
      <c r="E33" s="22" t="s">
        <v>72</v>
      </c>
      <c r="F33" s="22" t="s">
        <v>73</v>
      </c>
      <c r="G33" s="22" t="s">
        <v>74</v>
      </c>
      <c r="H33" s="208" t="s">
        <v>75</v>
      </c>
      <c r="I33" s="208"/>
      <c r="J33" s="208" t="s">
        <v>76</v>
      </c>
      <c r="K33" s="208"/>
      <c r="L33" s="208"/>
      <c r="M33" s="29"/>
      <c r="O33" s="23" t="s">
        <v>59</v>
      </c>
      <c r="P33" s="24">
        <v>1</v>
      </c>
      <c r="Q33" s="24">
        <v>2</v>
      </c>
      <c r="R33" s="24">
        <v>3</v>
      </c>
      <c r="S33" s="24">
        <v>4</v>
      </c>
      <c r="T33" s="24">
        <v>5</v>
      </c>
      <c r="U33" s="24">
        <v>6</v>
      </c>
      <c r="V33" s="24">
        <v>7</v>
      </c>
      <c r="W33" s="24">
        <v>8</v>
      </c>
      <c r="X33" s="24">
        <v>9</v>
      </c>
      <c r="Y33" s="24">
        <v>10</v>
      </c>
      <c r="Z33" s="24" t="s">
        <v>60</v>
      </c>
      <c r="AA33" s="25" t="s">
        <v>61</v>
      </c>
    </row>
    <row r="34" spans="1:27" ht="14.25" customHeight="1" thickBot="1">
      <c r="A34" s="194" t="s">
        <v>50</v>
      </c>
      <c r="B34" s="195"/>
      <c r="C34" s="195"/>
      <c r="D34" s="196"/>
      <c r="E34" s="55"/>
      <c r="F34" s="56"/>
      <c r="G34" s="56"/>
      <c r="H34" s="197">
        <f>Z2+Z10+Z18+Z26+Z34</f>
        <v>16</v>
      </c>
      <c r="I34" s="198"/>
      <c r="J34" s="197">
        <f>AA2+AA10+AA18+AA26+AA34</f>
        <v>10</v>
      </c>
      <c r="K34" s="195"/>
      <c r="L34" s="196"/>
      <c r="M34" s="29"/>
      <c r="O34" s="26" t="s">
        <v>50</v>
      </c>
      <c r="P34" s="27">
        <f ca="1">Maraton!AV20</f>
        <v>0</v>
      </c>
      <c r="Q34" s="27">
        <f ca="1">Maraton!AW20</f>
        <v>1</v>
      </c>
      <c r="R34" s="27">
        <f ca="1">Maraton!AX20</f>
        <v>1</v>
      </c>
      <c r="S34" s="27">
        <f ca="1">Maraton!AY20</f>
        <v>0</v>
      </c>
      <c r="T34" s="27">
        <f ca="1">Maraton!AZ20</f>
        <v>0</v>
      </c>
      <c r="U34" s="27">
        <f ca="1">Maraton!BA20</f>
        <v>0</v>
      </c>
      <c r="V34" s="27">
        <f ca="1">Maraton!BB20</f>
        <v>0</v>
      </c>
      <c r="W34" s="27">
        <f ca="1">Maraton!BC20</f>
        <v>0</v>
      </c>
      <c r="X34" s="27">
        <f ca="1">Maraton!BD20</f>
        <v>0</v>
      </c>
      <c r="Y34" s="27">
        <f ca="1">Maraton!BE20</f>
        <v>1</v>
      </c>
      <c r="Z34" s="102">
        <f ca="1">Maraton!BF20</f>
        <v>3</v>
      </c>
      <c r="AA34" s="123">
        <f>IF(Z34&gt;Z35,3,IF(Z34=Z35,1,0))</f>
        <v>3</v>
      </c>
    </row>
    <row r="35" spans="1:27" ht="14.25" customHeight="1" thickBot="1">
      <c r="A35" s="194" t="s">
        <v>48</v>
      </c>
      <c r="B35" s="195"/>
      <c r="C35" s="195"/>
      <c r="D35" s="196"/>
      <c r="E35" s="57"/>
      <c r="F35" s="58"/>
      <c r="G35" s="58"/>
      <c r="H35" s="197">
        <f>Z3+Z12+Z20+Z28+Z36</f>
        <v>8</v>
      </c>
      <c r="I35" s="198"/>
      <c r="J35" s="197">
        <f>AA3+AA12+AA20+AA28+AA36</f>
        <v>4</v>
      </c>
      <c r="K35" s="195"/>
      <c r="L35" s="196"/>
      <c r="M35" s="29"/>
      <c r="O35" s="26" t="s">
        <v>46</v>
      </c>
      <c r="P35" s="27">
        <f ca="1">Maraton!AV16</f>
        <v>0</v>
      </c>
      <c r="Q35" s="27">
        <f ca="1">Maraton!AW16</f>
        <v>0</v>
      </c>
      <c r="R35" s="27">
        <f ca="1">Maraton!AX16</f>
        <v>0</v>
      </c>
      <c r="S35" s="27">
        <f ca="1">Maraton!AY16</f>
        <v>0</v>
      </c>
      <c r="T35" s="27">
        <f ca="1">Maraton!AZ16</f>
        <v>0</v>
      </c>
      <c r="U35" s="27">
        <f ca="1">Maraton!BA16</f>
        <v>0</v>
      </c>
      <c r="V35" s="27">
        <f ca="1">Maraton!BB16</f>
        <v>0</v>
      </c>
      <c r="W35" s="27">
        <f ca="1">Maraton!BC16</f>
        <v>0</v>
      </c>
      <c r="X35" s="27">
        <f ca="1">Maraton!BD16</f>
        <v>0</v>
      </c>
      <c r="Y35" s="27">
        <f ca="1">Maraton!BE16</f>
        <v>1</v>
      </c>
      <c r="Z35" s="102">
        <f ca="1">Maraton!BF16</f>
        <v>1</v>
      </c>
      <c r="AA35" s="123">
        <f>IF(Z35&gt;Z34,3,IF(Z35=Z34,1,0))</f>
        <v>0</v>
      </c>
    </row>
    <row r="36" spans="1:27" ht="14.25" customHeight="1" thickBot="1">
      <c r="A36" s="194" t="s">
        <v>47</v>
      </c>
      <c r="B36" s="195"/>
      <c r="C36" s="195"/>
      <c r="D36" s="196"/>
      <c r="E36" s="59"/>
      <c r="F36" s="60"/>
      <c r="G36" s="60"/>
      <c r="H36" s="197">
        <f>Z4+Z11+Z22+Z30+Z37</f>
        <v>11</v>
      </c>
      <c r="I36" s="198"/>
      <c r="J36" s="197">
        <f>AA4+AA11+AA22+AA30+AA37</f>
        <v>7</v>
      </c>
      <c r="K36" s="195"/>
      <c r="L36" s="196"/>
      <c r="M36" s="29"/>
      <c r="O36" s="30" t="s">
        <v>48</v>
      </c>
      <c r="P36" s="31">
        <f ca="1">Maraton!AV18</f>
        <v>0</v>
      </c>
      <c r="Q36" s="31">
        <f ca="1">Maraton!AW18</f>
        <v>0</v>
      </c>
      <c r="R36" s="31">
        <f ca="1">Maraton!AX18</f>
        <v>1</v>
      </c>
      <c r="S36" s="31">
        <f ca="1">Maraton!AY18</f>
        <v>0</v>
      </c>
      <c r="T36" s="31">
        <f ca="1">Maraton!AZ18</f>
        <v>0</v>
      </c>
      <c r="U36" s="31">
        <f ca="1">Maraton!BA18</f>
        <v>0</v>
      </c>
      <c r="V36" s="31">
        <f ca="1">Maraton!BB18</f>
        <v>0</v>
      </c>
      <c r="W36" s="31">
        <f ca="1">Maraton!BC18</f>
        <v>0</v>
      </c>
      <c r="X36" s="31">
        <f ca="1">Maraton!BD18</f>
        <v>0</v>
      </c>
      <c r="Y36" s="31">
        <f ca="1">Maraton!BE18</f>
        <v>1</v>
      </c>
      <c r="Z36" s="103">
        <f ca="1">Maraton!BF18</f>
        <v>2</v>
      </c>
      <c r="AA36" s="124">
        <f>IF(Z36&gt;Z37,3,IF(Z36=Z37,1,0))</f>
        <v>0</v>
      </c>
    </row>
    <row r="37" spans="1:27" ht="14.25" customHeight="1" thickBot="1">
      <c r="A37" s="194" t="s">
        <v>49</v>
      </c>
      <c r="B37" s="195"/>
      <c r="C37" s="195"/>
      <c r="D37" s="196"/>
      <c r="E37" s="57"/>
      <c r="F37" s="58"/>
      <c r="G37" s="58"/>
      <c r="H37" s="197">
        <f>Z5+Z14+Z19+Z29+Z38</f>
        <v>18</v>
      </c>
      <c r="I37" s="198"/>
      <c r="J37" s="197">
        <f>AA5+AA14+AA19+AA29+AA38</f>
        <v>12</v>
      </c>
      <c r="K37" s="195"/>
      <c r="L37" s="196"/>
      <c r="M37" s="29"/>
      <c r="O37" s="30" t="s">
        <v>47</v>
      </c>
      <c r="P37" s="31">
        <f ca="1">Maraton!AV17</f>
        <v>0</v>
      </c>
      <c r="Q37" s="31">
        <f ca="1">Maraton!AW17</f>
        <v>1</v>
      </c>
      <c r="R37" s="31">
        <f ca="1">Maraton!AX17</f>
        <v>1</v>
      </c>
      <c r="S37" s="31">
        <f ca="1">Maraton!AY17</f>
        <v>0</v>
      </c>
      <c r="T37" s="31">
        <f ca="1">Maraton!AZ17</f>
        <v>0</v>
      </c>
      <c r="U37" s="31">
        <f ca="1">Maraton!BA17</f>
        <v>0</v>
      </c>
      <c r="V37" s="31">
        <f ca="1">Maraton!BB17</f>
        <v>0</v>
      </c>
      <c r="W37" s="31">
        <f ca="1">Maraton!BC17</f>
        <v>0</v>
      </c>
      <c r="X37" s="31">
        <f ca="1">Maraton!BD17</f>
        <v>1</v>
      </c>
      <c r="Y37" s="31">
        <f ca="1">Maraton!BE17</f>
        <v>0</v>
      </c>
      <c r="Z37" s="103">
        <f ca="1">Maraton!BF17</f>
        <v>3</v>
      </c>
      <c r="AA37" s="124">
        <f>IF(Z37&gt;Z36,3,IF(Z37=Z36,1,0))</f>
        <v>3</v>
      </c>
    </row>
    <row r="38" spans="1:27" ht="14.25" customHeight="1" thickBot="1">
      <c r="A38" s="194" t="s">
        <v>51</v>
      </c>
      <c r="B38" s="195"/>
      <c r="C38" s="195"/>
      <c r="D38" s="196"/>
      <c r="E38" s="59"/>
      <c r="F38" s="60"/>
      <c r="G38" s="60"/>
      <c r="H38" s="197">
        <f>Z6+Z13+Z23+Z27+Z39</f>
        <v>0</v>
      </c>
      <c r="I38" s="198"/>
      <c r="J38" s="197">
        <f>AA6+AA13+AA23+AA27+AA39</f>
        <v>0</v>
      </c>
      <c r="K38" s="195"/>
      <c r="L38" s="196"/>
      <c r="M38" s="29"/>
      <c r="O38" s="26" t="s">
        <v>49</v>
      </c>
      <c r="P38" s="27">
        <f ca="1">Maraton!AV19</f>
        <v>0</v>
      </c>
      <c r="Q38" s="27">
        <f ca="1">Maraton!AW19</f>
        <v>0</v>
      </c>
      <c r="R38" s="27">
        <f ca="1">Maraton!AX19</f>
        <v>1</v>
      </c>
      <c r="S38" s="27">
        <f ca="1">Maraton!AY19</f>
        <v>0</v>
      </c>
      <c r="T38" s="27">
        <f ca="1">Maraton!AZ19</f>
        <v>1</v>
      </c>
      <c r="U38" s="27">
        <f ca="1">Maraton!BA19</f>
        <v>1</v>
      </c>
      <c r="V38" s="27">
        <f ca="1">Maraton!BB19</f>
        <v>0</v>
      </c>
      <c r="W38" s="27">
        <f ca="1">Maraton!BC19</f>
        <v>0</v>
      </c>
      <c r="X38" s="27">
        <f ca="1">Maraton!BD19</f>
        <v>1</v>
      </c>
      <c r="Y38" s="27">
        <f ca="1">Maraton!BE19</f>
        <v>1</v>
      </c>
      <c r="Z38" s="102">
        <f ca="1">Maraton!BF19</f>
        <v>5</v>
      </c>
      <c r="AA38" s="123">
        <f>IF(Z38&gt;Z39,3,IF(Z38=Z39,1,0))</f>
        <v>3</v>
      </c>
    </row>
    <row r="39" spans="1:27" ht="14.25" customHeight="1" thickBot="1">
      <c r="A39" s="194" t="s">
        <v>46</v>
      </c>
      <c r="B39" s="195"/>
      <c r="C39" s="195"/>
      <c r="D39" s="196"/>
      <c r="E39" s="57"/>
      <c r="F39" s="58"/>
      <c r="G39" s="58"/>
      <c r="H39" s="197">
        <f>Z7+Z15+Z21+Z31+Z35</f>
        <v>15</v>
      </c>
      <c r="I39" s="198"/>
      <c r="J39" s="197">
        <f>AA7+AA15+AA21+AA31+AA35</f>
        <v>10</v>
      </c>
      <c r="K39" s="195"/>
      <c r="L39" s="196"/>
      <c r="M39" s="29"/>
      <c r="O39" s="32" t="s">
        <v>51</v>
      </c>
      <c r="P39" s="33">
        <f ca="1">Maraton!AV21</f>
        <v>0</v>
      </c>
      <c r="Q39" s="33">
        <f ca="1">Maraton!AW21</f>
        <v>0</v>
      </c>
      <c r="R39" s="33">
        <f ca="1">Maraton!AX21</f>
        <v>0</v>
      </c>
      <c r="S39" s="33">
        <f ca="1">Maraton!AY21</f>
        <v>0</v>
      </c>
      <c r="T39" s="33">
        <f ca="1">Maraton!AZ21</f>
        <v>0</v>
      </c>
      <c r="U39" s="33">
        <f ca="1">Maraton!BA21</f>
        <v>0</v>
      </c>
      <c r="V39" s="33">
        <f ca="1">Maraton!BB21</f>
        <v>0</v>
      </c>
      <c r="W39" s="33">
        <f ca="1">Maraton!BC21</f>
        <v>0</v>
      </c>
      <c r="X39" s="33">
        <f ca="1">Maraton!BD21</f>
        <v>0</v>
      </c>
      <c r="Y39" s="33">
        <f ca="1">Maraton!BE21</f>
        <v>0</v>
      </c>
      <c r="Z39" s="104">
        <f ca="1">Maraton!BF21</f>
        <v>0</v>
      </c>
      <c r="AA39" s="125">
        <f>IF(Z39&gt;Z38,3,IF(Z39=Z38,1,0))</f>
        <v>0</v>
      </c>
    </row>
    <row r="40" spans="1:27" ht="14.25" customHeight="1">
      <c r="A40" s="61" t="s">
        <v>77</v>
      </c>
    </row>
    <row r="41" spans="1:27" ht="14.25" customHeight="1">
      <c r="A41" s="22"/>
    </row>
    <row r="42" spans="1:27" ht="14.25" customHeight="1">
      <c r="A42" s="62"/>
    </row>
    <row r="43" spans="1:27" ht="14.25" customHeight="1"/>
  </sheetData>
  <mergeCells count="39">
    <mergeCell ref="E5:J5"/>
    <mergeCell ref="A1:J1"/>
    <mergeCell ref="A2:J2"/>
    <mergeCell ref="E3:J3"/>
    <mergeCell ref="E4:J4"/>
    <mergeCell ref="A10:D10"/>
    <mergeCell ref="E10:H10"/>
    <mergeCell ref="I10:L10"/>
    <mergeCell ref="J33:L33"/>
    <mergeCell ref="E6:J6"/>
    <mergeCell ref="E7:J7"/>
    <mergeCell ref="A34:D34"/>
    <mergeCell ref="H34:I34"/>
    <mergeCell ref="J34:L34"/>
    <mergeCell ref="A17:D17"/>
    <mergeCell ref="E17:H17"/>
    <mergeCell ref="I17:L17"/>
    <mergeCell ref="A35:D35"/>
    <mergeCell ref="H35:I35"/>
    <mergeCell ref="J35:L35"/>
    <mergeCell ref="A26:D26"/>
    <mergeCell ref="A27:D27"/>
    <mergeCell ref="A28:D28"/>
    <mergeCell ref="A29:D29"/>
    <mergeCell ref="A30:D30"/>
    <mergeCell ref="A31:D31"/>
    <mergeCell ref="H33:I33"/>
    <mergeCell ref="A36:D36"/>
    <mergeCell ref="H36:I36"/>
    <mergeCell ref="J36:L36"/>
    <mergeCell ref="A37:D37"/>
    <mergeCell ref="H37:I37"/>
    <mergeCell ref="J37:L37"/>
    <mergeCell ref="A38:D38"/>
    <mergeCell ref="H38:I38"/>
    <mergeCell ref="J38:L38"/>
    <mergeCell ref="A39:D39"/>
    <mergeCell ref="H39:I39"/>
    <mergeCell ref="J39:L39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43"/>
  <sheetViews>
    <sheetView topLeftCell="M1" workbookViewId="0">
      <selection activeCell="J34" sqref="J34:L39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5.5703125" style="22" customWidth="1"/>
    <col min="16" max="27" width="5.140625" style="22" customWidth="1"/>
    <col min="28" max="16384" width="9.140625" style="22"/>
  </cols>
  <sheetData>
    <row r="1" spans="1:27" ht="14.25" customHeigh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23" t="s">
        <v>59</v>
      </c>
      <c r="P1" s="24">
        <v>1</v>
      </c>
      <c r="Q1" s="24">
        <v>2</v>
      </c>
      <c r="R1" s="24">
        <v>3</v>
      </c>
      <c r="S1" s="24">
        <v>4</v>
      </c>
      <c r="T1" s="24">
        <v>5</v>
      </c>
      <c r="U1" s="24">
        <v>6</v>
      </c>
      <c r="V1" s="24">
        <v>7</v>
      </c>
      <c r="W1" s="24">
        <v>8</v>
      </c>
      <c r="X1" s="24">
        <v>9</v>
      </c>
      <c r="Y1" s="24">
        <v>10</v>
      </c>
      <c r="Z1" s="24" t="s">
        <v>60</v>
      </c>
      <c r="AA1" s="25" t="s">
        <v>61</v>
      </c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26" t="s">
        <v>52</v>
      </c>
      <c r="P2" s="27">
        <f ca="1">Maraton!D22</f>
        <v>0</v>
      </c>
      <c r="Q2" s="27">
        <f ca="1">Maraton!E22</f>
        <v>0</v>
      </c>
      <c r="R2" s="27">
        <f ca="1">Maraton!F22</f>
        <v>1</v>
      </c>
      <c r="S2" s="27">
        <f ca="1">Maraton!G22</f>
        <v>1</v>
      </c>
      <c r="T2" s="27">
        <f ca="1">Maraton!H22</f>
        <v>0</v>
      </c>
      <c r="U2" s="27">
        <f ca="1">Maraton!I22</f>
        <v>0</v>
      </c>
      <c r="V2" s="27">
        <f ca="1">Maraton!J22</f>
        <v>0</v>
      </c>
      <c r="W2" s="27">
        <f ca="1">Maraton!K22</f>
        <v>1</v>
      </c>
      <c r="X2" s="27">
        <f ca="1">Maraton!L22</f>
        <v>1</v>
      </c>
      <c r="Y2" s="27">
        <f ca="1">Maraton!M22</f>
        <v>0</v>
      </c>
      <c r="Z2" s="102">
        <f ca="1">Maraton!N22</f>
        <v>4</v>
      </c>
      <c r="AA2" s="123">
        <f>IF(Z2&gt;Z3,3,IF(Z2=Z3,1,0))</f>
        <v>3</v>
      </c>
    </row>
    <row r="3" spans="1:27" ht="14.25" customHeight="1" thickBot="1">
      <c r="A3" s="28" t="s">
        <v>63</v>
      </c>
      <c r="E3" s="214" t="s">
        <v>84</v>
      </c>
      <c r="F3" s="215"/>
      <c r="G3" s="215"/>
      <c r="H3" s="215"/>
      <c r="I3" s="215"/>
      <c r="J3" s="216"/>
      <c r="K3" s="29"/>
      <c r="L3" s="29"/>
      <c r="M3" s="29"/>
      <c r="O3" s="26" t="s">
        <v>54</v>
      </c>
      <c r="P3" s="27">
        <f ca="1">Maraton!D24</f>
        <v>0</v>
      </c>
      <c r="Q3" s="27">
        <f ca="1">Maraton!E24</f>
        <v>0</v>
      </c>
      <c r="R3" s="27">
        <f ca="1">Maraton!F24</f>
        <v>1</v>
      </c>
      <c r="S3" s="27">
        <f ca="1">Maraton!G24</f>
        <v>0</v>
      </c>
      <c r="T3" s="27">
        <f ca="1">Maraton!H24</f>
        <v>0</v>
      </c>
      <c r="U3" s="27">
        <f ca="1">Maraton!I24</f>
        <v>0</v>
      </c>
      <c r="V3" s="27">
        <f ca="1">Maraton!J24</f>
        <v>1</v>
      </c>
      <c r="W3" s="27">
        <f ca="1">Maraton!K24</f>
        <v>1</v>
      </c>
      <c r="X3" s="27">
        <f ca="1">Maraton!L24</f>
        <v>0</v>
      </c>
      <c r="Y3" s="27">
        <f ca="1">Maraton!M24</f>
        <v>0</v>
      </c>
      <c r="Z3" s="102">
        <f ca="1">Maraton!N24</f>
        <v>3</v>
      </c>
      <c r="AA3" s="123">
        <f>IF(Z3&gt;Z2,3,IF(Z3=Z2,1,0))</f>
        <v>0</v>
      </c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30" t="s">
        <v>53</v>
      </c>
      <c r="P4" s="31">
        <f ca="1">Maraton!D23</f>
        <v>0</v>
      </c>
      <c r="Q4" s="31">
        <f ca="1">Maraton!E23</f>
        <v>1</v>
      </c>
      <c r="R4" s="31">
        <f ca="1">Maraton!F23</f>
        <v>0</v>
      </c>
      <c r="S4" s="31">
        <f ca="1">Maraton!G23</f>
        <v>1</v>
      </c>
      <c r="T4" s="31">
        <f ca="1">Maraton!H23</f>
        <v>0</v>
      </c>
      <c r="U4" s="31">
        <f ca="1">Maraton!I23</f>
        <v>0</v>
      </c>
      <c r="V4" s="31">
        <f ca="1">Maraton!J23</f>
        <v>0</v>
      </c>
      <c r="W4" s="31">
        <f ca="1">Maraton!K23</f>
        <v>0</v>
      </c>
      <c r="X4" s="31">
        <f ca="1">Maraton!L23</f>
        <v>1</v>
      </c>
      <c r="Y4" s="31">
        <f ca="1">Maraton!M23</f>
        <v>1</v>
      </c>
      <c r="Z4" s="103">
        <f ca="1">Maraton!N23</f>
        <v>4</v>
      </c>
      <c r="AA4" s="124">
        <f>IF(Z4&gt;Z5,3,IF(Z4=Z5,1,0))</f>
        <v>1</v>
      </c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30" t="s">
        <v>55</v>
      </c>
      <c r="P5" s="31">
        <f ca="1">Maraton!D25</f>
        <v>0</v>
      </c>
      <c r="Q5" s="31">
        <f ca="1">Maraton!E25</f>
        <v>0</v>
      </c>
      <c r="R5" s="31">
        <f ca="1">Maraton!F25</f>
        <v>1</v>
      </c>
      <c r="S5" s="31">
        <f ca="1">Maraton!G25</f>
        <v>1</v>
      </c>
      <c r="T5" s="31">
        <f ca="1">Maraton!H25</f>
        <v>0</v>
      </c>
      <c r="U5" s="31">
        <f ca="1">Maraton!I25</f>
        <v>0</v>
      </c>
      <c r="V5" s="31">
        <f ca="1">Maraton!J25</f>
        <v>0</v>
      </c>
      <c r="W5" s="31">
        <f ca="1">Maraton!K25</f>
        <v>1</v>
      </c>
      <c r="X5" s="31">
        <f ca="1">Maraton!L25</f>
        <v>1</v>
      </c>
      <c r="Y5" s="31">
        <f ca="1">Maraton!M25</f>
        <v>0</v>
      </c>
      <c r="Z5" s="103">
        <f ca="1">Maraton!N25</f>
        <v>4</v>
      </c>
      <c r="AA5" s="124">
        <f>IF(Z5&gt;Z4,3,IF(Z5=Z4,1,0))</f>
        <v>1</v>
      </c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26" t="s">
        <v>56</v>
      </c>
      <c r="P6" s="27">
        <f ca="1">Maraton!D26</f>
        <v>0</v>
      </c>
      <c r="Q6" s="27">
        <f ca="1">Maraton!E26</f>
        <v>0</v>
      </c>
      <c r="R6" s="27">
        <f ca="1">Maraton!F26</f>
        <v>0</v>
      </c>
      <c r="S6" s="27">
        <f ca="1">Maraton!G26</f>
        <v>0</v>
      </c>
      <c r="T6" s="27">
        <f ca="1">Maraton!H26</f>
        <v>0</v>
      </c>
      <c r="U6" s="27">
        <f ca="1">Maraton!I26</f>
        <v>0</v>
      </c>
      <c r="V6" s="27">
        <f ca="1">Maraton!J26</f>
        <v>1</v>
      </c>
      <c r="W6" s="27">
        <f ca="1">Maraton!K26</f>
        <v>0</v>
      </c>
      <c r="X6" s="27">
        <f ca="1">Maraton!L26</f>
        <v>0</v>
      </c>
      <c r="Y6" s="27">
        <f ca="1">Maraton!M26</f>
        <v>0</v>
      </c>
      <c r="Z6" s="102">
        <f ca="1">Maraton!N26</f>
        <v>1</v>
      </c>
      <c r="AA6" s="123">
        <f>IF(Z6&gt;Z7,3,IF(Z6=Z7,1,0))</f>
        <v>0</v>
      </c>
    </row>
    <row r="7" spans="1:27" ht="14.25" customHeight="1" thickBot="1">
      <c r="A7" s="28" t="s">
        <v>67</v>
      </c>
      <c r="E7" s="209" t="s">
        <v>85</v>
      </c>
      <c r="F7" s="210"/>
      <c r="G7" s="210"/>
      <c r="H7" s="210"/>
      <c r="I7" s="210"/>
      <c r="J7" s="211"/>
      <c r="K7" s="29"/>
      <c r="L7" s="29"/>
      <c r="M7" s="29"/>
      <c r="O7" s="32" t="s">
        <v>57</v>
      </c>
      <c r="P7" s="33">
        <f ca="1">Maraton!D27</f>
        <v>0</v>
      </c>
      <c r="Q7" s="33">
        <f ca="1">Maraton!E27</f>
        <v>1</v>
      </c>
      <c r="R7" s="33">
        <f ca="1">Maraton!F27</f>
        <v>1</v>
      </c>
      <c r="S7" s="33">
        <f ca="1">Maraton!G27</f>
        <v>0</v>
      </c>
      <c r="T7" s="33">
        <f ca="1">Maraton!H27</f>
        <v>0</v>
      </c>
      <c r="U7" s="33">
        <f ca="1">Maraton!I27</f>
        <v>0</v>
      </c>
      <c r="V7" s="33">
        <f ca="1">Maraton!J27</f>
        <v>1</v>
      </c>
      <c r="W7" s="33">
        <f ca="1">Maraton!K27</f>
        <v>1</v>
      </c>
      <c r="X7" s="33">
        <f ca="1">Maraton!L27</f>
        <v>1</v>
      </c>
      <c r="Y7" s="33">
        <f ca="1">Maraton!M27</f>
        <v>0</v>
      </c>
      <c r="Z7" s="104">
        <f ca="1">Maraton!N27</f>
        <v>5</v>
      </c>
      <c r="AA7" s="125">
        <f>IF(Z7&gt;Z6,3,IF(Z7=Z6,1,0))</f>
        <v>3</v>
      </c>
    </row>
    <row r="8" spans="1:27" ht="14.25" customHeight="1" thickBot="1">
      <c r="Z8" s="34"/>
    </row>
    <row r="9" spans="1:27" ht="14.25" customHeight="1" thickBot="1">
      <c r="A9" s="28" t="s">
        <v>68</v>
      </c>
      <c r="O9" s="23" t="s">
        <v>59</v>
      </c>
      <c r="P9" s="24">
        <v>1</v>
      </c>
      <c r="Q9" s="24">
        <v>2</v>
      </c>
      <c r="R9" s="24">
        <v>3</v>
      </c>
      <c r="S9" s="24">
        <v>4</v>
      </c>
      <c r="T9" s="24">
        <v>5</v>
      </c>
      <c r="U9" s="24">
        <v>6</v>
      </c>
      <c r="V9" s="24">
        <v>7</v>
      </c>
      <c r="W9" s="24">
        <v>8</v>
      </c>
      <c r="X9" s="24">
        <v>9</v>
      </c>
      <c r="Y9" s="24">
        <v>10</v>
      </c>
      <c r="Z9" s="24" t="s">
        <v>60</v>
      </c>
      <c r="AA9" s="25" t="s">
        <v>61</v>
      </c>
    </row>
    <row r="10" spans="1:27" ht="14.25" customHeight="1" thickBot="1">
      <c r="A10" s="194" t="s">
        <v>52</v>
      </c>
      <c r="B10" s="195"/>
      <c r="C10" s="195"/>
      <c r="D10" s="196"/>
      <c r="E10" s="194" t="s">
        <v>54</v>
      </c>
      <c r="F10" s="195"/>
      <c r="G10" s="195"/>
      <c r="H10" s="196"/>
      <c r="I10" s="194" t="s">
        <v>53</v>
      </c>
      <c r="J10" s="195"/>
      <c r="K10" s="195"/>
      <c r="L10" s="196"/>
      <c r="M10" s="29"/>
      <c r="O10" s="26" t="s">
        <v>52</v>
      </c>
      <c r="P10" s="27">
        <f ca="1">Maraton!O22</f>
        <v>0</v>
      </c>
      <c r="Q10" s="27">
        <f ca="1">Maraton!P22</f>
        <v>0</v>
      </c>
      <c r="R10" s="27">
        <f ca="1">Maraton!Q22</f>
        <v>0</v>
      </c>
      <c r="S10" s="27">
        <f ca="1">Maraton!R22</f>
        <v>0</v>
      </c>
      <c r="T10" s="27">
        <f ca="1">Maraton!S22</f>
        <v>1</v>
      </c>
      <c r="U10" s="27">
        <f ca="1">Maraton!T22</f>
        <v>0</v>
      </c>
      <c r="V10" s="27">
        <f ca="1">Maraton!U22</f>
        <v>1</v>
      </c>
      <c r="W10" s="27">
        <f ca="1">Maraton!V22</f>
        <v>1</v>
      </c>
      <c r="X10" s="27">
        <f ca="1">Maraton!W22</f>
        <v>1</v>
      </c>
      <c r="Y10" s="27">
        <f ca="1">Maraton!X22</f>
        <v>0</v>
      </c>
      <c r="Z10" s="102">
        <f ca="1">Maraton!Y22</f>
        <v>4</v>
      </c>
      <c r="AA10" s="123">
        <f>IF(Z10&gt;Z11,3,IF(Z10=Z11,1,0))</f>
        <v>0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26" t="s">
        <v>53</v>
      </c>
      <c r="P11" s="27">
        <f ca="1">Maraton!O23</f>
        <v>0</v>
      </c>
      <c r="Q11" s="27">
        <f ca="1">Maraton!P23</f>
        <v>1</v>
      </c>
      <c r="R11" s="27">
        <f ca="1">Maraton!Q23</f>
        <v>0</v>
      </c>
      <c r="S11" s="27">
        <f ca="1">Maraton!R23</f>
        <v>0</v>
      </c>
      <c r="T11" s="27">
        <f ca="1">Maraton!S23</f>
        <v>1</v>
      </c>
      <c r="U11" s="27">
        <f ca="1">Maraton!T23</f>
        <v>1</v>
      </c>
      <c r="V11" s="27">
        <f ca="1">Maraton!U23</f>
        <v>1</v>
      </c>
      <c r="W11" s="27">
        <f ca="1">Maraton!V23</f>
        <v>0</v>
      </c>
      <c r="X11" s="27">
        <f ca="1">Maraton!W23</f>
        <v>0</v>
      </c>
      <c r="Y11" s="27">
        <f ca="1">Maraton!X23</f>
        <v>1</v>
      </c>
      <c r="Z11" s="102">
        <f ca="1">Maraton!Y23</f>
        <v>5</v>
      </c>
      <c r="AA11" s="123">
        <f>IF(Z11&gt;Z10,3,IF(Z11=Z10,1,0))</f>
        <v>3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30" t="s">
        <v>54</v>
      </c>
      <c r="P12" s="31">
        <f ca="1">Maraton!O24</f>
        <v>0</v>
      </c>
      <c r="Q12" s="31">
        <f ca="1">Maraton!P24</f>
        <v>0</v>
      </c>
      <c r="R12" s="31">
        <f ca="1">Maraton!Q24</f>
        <v>1</v>
      </c>
      <c r="S12" s="31">
        <f ca="1">Maraton!R24</f>
        <v>0</v>
      </c>
      <c r="T12" s="31">
        <f ca="1">Maraton!S24</f>
        <v>0</v>
      </c>
      <c r="U12" s="31">
        <f ca="1">Maraton!T24</f>
        <v>0</v>
      </c>
      <c r="V12" s="31">
        <f ca="1">Maraton!U24</f>
        <v>1</v>
      </c>
      <c r="W12" s="31">
        <f ca="1">Maraton!V24</f>
        <v>0</v>
      </c>
      <c r="X12" s="31">
        <f ca="1">Maraton!W24</f>
        <v>0</v>
      </c>
      <c r="Y12" s="31">
        <f ca="1">Maraton!X24</f>
        <v>1</v>
      </c>
      <c r="Z12" s="103">
        <f ca="1">Maraton!Y24</f>
        <v>3</v>
      </c>
      <c r="AA12" s="124">
        <f>IF(Z12&gt;Z13,3,IF(Z12=Z13,1,0))</f>
        <v>3</v>
      </c>
    </row>
    <row r="13" spans="1:27" ht="14.25" customHeigh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30" t="s">
        <v>56</v>
      </c>
      <c r="P13" s="31">
        <f ca="1">Maraton!O26</f>
        <v>0</v>
      </c>
      <c r="Q13" s="31">
        <f ca="1">Maraton!P26</f>
        <v>1</v>
      </c>
      <c r="R13" s="31">
        <f ca="1">Maraton!Q26</f>
        <v>0</v>
      </c>
      <c r="S13" s="31">
        <f ca="1">Maraton!R26</f>
        <v>0</v>
      </c>
      <c r="T13" s="31">
        <f ca="1">Maraton!S26</f>
        <v>0</v>
      </c>
      <c r="U13" s="31">
        <f ca="1">Maraton!T26</f>
        <v>0</v>
      </c>
      <c r="V13" s="31">
        <f ca="1">Maraton!U26</f>
        <v>0</v>
      </c>
      <c r="W13" s="31">
        <f ca="1">Maraton!V26</f>
        <v>0</v>
      </c>
      <c r="X13" s="31">
        <f ca="1">Maraton!W26</f>
        <v>0</v>
      </c>
      <c r="Y13" s="31">
        <f ca="1">Maraton!X26</f>
        <v>0</v>
      </c>
      <c r="Z13" s="103">
        <f ca="1">Maraton!Y26</f>
        <v>1</v>
      </c>
      <c r="AA13" s="124">
        <f>IF(Z13&gt;Z12,3,IF(Z13=Z12,1,0))</f>
        <v>0</v>
      </c>
    </row>
    <row r="14" spans="1:27" ht="14.25" customHeigh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  <c r="O14" s="26" t="s">
        <v>55</v>
      </c>
      <c r="P14" s="27">
        <f ca="1">Maraton!O25</f>
        <v>0</v>
      </c>
      <c r="Q14" s="27">
        <f ca="1">Maraton!P25</f>
        <v>1</v>
      </c>
      <c r="R14" s="27">
        <f ca="1">Maraton!Q25</f>
        <v>1</v>
      </c>
      <c r="S14" s="27">
        <f ca="1">Maraton!R25</f>
        <v>0</v>
      </c>
      <c r="T14" s="27">
        <f ca="1">Maraton!S25</f>
        <v>0</v>
      </c>
      <c r="U14" s="27">
        <f ca="1">Maraton!T25</f>
        <v>0</v>
      </c>
      <c r="V14" s="27">
        <f ca="1">Maraton!U25</f>
        <v>1</v>
      </c>
      <c r="W14" s="27">
        <f ca="1">Maraton!V25</f>
        <v>0</v>
      </c>
      <c r="X14" s="27">
        <f ca="1">Maraton!W25</f>
        <v>0</v>
      </c>
      <c r="Y14" s="27">
        <f ca="1">Maraton!X25</f>
        <v>1</v>
      </c>
      <c r="Z14" s="102">
        <f ca="1">Maraton!Y25</f>
        <v>4</v>
      </c>
      <c r="AA14" s="123">
        <f>IF(Z14&gt;Z15,3,IF(Z14=Z15,1,0))</f>
        <v>0</v>
      </c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32" t="s">
        <v>57</v>
      </c>
      <c r="P15" s="33">
        <f ca="1">Maraton!O27</f>
        <v>0</v>
      </c>
      <c r="Q15" s="33">
        <f ca="1">Maraton!P27</f>
        <v>1</v>
      </c>
      <c r="R15" s="33">
        <f ca="1">Maraton!Q27</f>
        <v>0</v>
      </c>
      <c r="S15" s="33">
        <f ca="1">Maraton!R27</f>
        <v>0</v>
      </c>
      <c r="T15" s="33">
        <f ca="1">Maraton!S27</f>
        <v>1</v>
      </c>
      <c r="U15" s="33">
        <f ca="1">Maraton!T27</f>
        <v>1</v>
      </c>
      <c r="V15" s="33">
        <f ca="1">Maraton!U27</f>
        <v>1</v>
      </c>
      <c r="W15" s="33">
        <f ca="1">Maraton!V27</f>
        <v>0</v>
      </c>
      <c r="X15" s="33">
        <f ca="1">Maraton!W27</f>
        <v>1</v>
      </c>
      <c r="Y15" s="33">
        <f ca="1">Maraton!X27</f>
        <v>1</v>
      </c>
      <c r="Z15" s="104">
        <f ca="1">Maraton!Y27</f>
        <v>6</v>
      </c>
      <c r="AA15" s="125">
        <f>IF(Z15&gt;Z14,3,IF(Z15=Z14,1,0))</f>
        <v>3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  <c r="Z16" s="34"/>
    </row>
    <row r="17" spans="1:27" ht="14.25" customHeight="1" thickBot="1">
      <c r="A17" s="194" t="s">
        <v>55</v>
      </c>
      <c r="B17" s="195"/>
      <c r="C17" s="195"/>
      <c r="D17" s="196"/>
      <c r="E17" s="194" t="s">
        <v>56</v>
      </c>
      <c r="F17" s="195"/>
      <c r="G17" s="195"/>
      <c r="H17" s="196"/>
      <c r="I17" s="194" t="s">
        <v>57</v>
      </c>
      <c r="J17" s="195"/>
      <c r="K17" s="195"/>
      <c r="L17" s="196"/>
      <c r="M17" s="29"/>
      <c r="O17" s="23" t="s">
        <v>59</v>
      </c>
      <c r="P17" s="24">
        <v>1</v>
      </c>
      <c r="Q17" s="24">
        <v>2</v>
      </c>
      <c r="R17" s="24">
        <v>3</v>
      </c>
      <c r="S17" s="24">
        <v>4</v>
      </c>
      <c r="T17" s="24">
        <v>5</v>
      </c>
      <c r="U17" s="24">
        <v>6</v>
      </c>
      <c r="V17" s="24">
        <v>7</v>
      </c>
      <c r="W17" s="24">
        <v>8</v>
      </c>
      <c r="X17" s="24">
        <v>9</v>
      </c>
      <c r="Y17" s="24">
        <v>10</v>
      </c>
      <c r="Z17" s="24" t="s">
        <v>60</v>
      </c>
      <c r="AA17" s="25" t="s">
        <v>61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26" t="s">
        <v>52</v>
      </c>
      <c r="P18" s="27">
        <f ca="1">Maraton!Z22</f>
        <v>0</v>
      </c>
      <c r="Q18" s="27">
        <f ca="1">Maraton!AA22</f>
        <v>0</v>
      </c>
      <c r="R18" s="27">
        <f ca="1">Maraton!AB22</f>
        <v>1</v>
      </c>
      <c r="S18" s="27">
        <f ca="1">Maraton!AC22</f>
        <v>0</v>
      </c>
      <c r="T18" s="27">
        <f ca="1">Maraton!AD22</f>
        <v>0</v>
      </c>
      <c r="U18" s="27">
        <f ca="1">Maraton!AE22</f>
        <v>0</v>
      </c>
      <c r="V18" s="27">
        <f ca="1">Maraton!AF22</f>
        <v>1</v>
      </c>
      <c r="W18" s="27">
        <f ca="1">Maraton!AG22</f>
        <v>0</v>
      </c>
      <c r="X18" s="27">
        <f ca="1">Maraton!AH22</f>
        <v>1</v>
      </c>
      <c r="Y18" s="27">
        <f ca="1">Maraton!AI22</f>
        <v>1</v>
      </c>
      <c r="Z18" s="102">
        <f ca="1">Maraton!AJ22</f>
        <v>4</v>
      </c>
      <c r="AA18" s="123">
        <f>IF(Z18&gt;Z19,3,IF(Z18=Z19,1,0))</f>
        <v>3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26" t="s">
        <v>55</v>
      </c>
      <c r="P19" s="27">
        <f ca="1">Maraton!Z25</f>
        <v>0</v>
      </c>
      <c r="Q19" s="27">
        <f ca="1">Maraton!AA25</f>
        <v>0</v>
      </c>
      <c r="R19" s="27">
        <f ca="1">Maraton!AB25</f>
        <v>0</v>
      </c>
      <c r="S19" s="27">
        <f ca="1">Maraton!AC25</f>
        <v>0</v>
      </c>
      <c r="T19" s="27">
        <f ca="1">Maraton!AD25</f>
        <v>1</v>
      </c>
      <c r="U19" s="27">
        <f ca="1">Maraton!AE25</f>
        <v>0</v>
      </c>
      <c r="V19" s="27">
        <f ca="1">Maraton!AF25</f>
        <v>0</v>
      </c>
      <c r="W19" s="27">
        <f ca="1">Maraton!AG25</f>
        <v>0</v>
      </c>
      <c r="X19" s="27">
        <f ca="1">Maraton!AH25</f>
        <v>0</v>
      </c>
      <c r="Y19" s="27">
        <f ca="1">Maraton!AI25</f>
        <v>1</v>
      </c>
      <c r="Z19" s="102">
        <f ca="1">Maraton!AJ25</f>
        <v>2</v>
      </c>
      <c r="AA19" s="123">
        <f>IF(Z19&gt;Z18,3,IF(Z19=Z18,1,0))</f>
        <v>0</v>
      </c>
    </row>
    <row r="20" spans="1:27" ht="14.25" customHeigh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30" t="s">
        <v>54</v>
      </c>
      <c r="P20" s="31">
        <f ca="1">Maraton!Z24</f>
        <v>0</v>
      </c>
      <c r="Q20" s="31">
        <f ca="1">Maraton!AA24</f>
        <v>0</v>
      </c>
      <c r="R20" s="31">
        <f ca="1">Maraton!AB24</f>
        <v>1</v>
      </c>
      <c r="S20" s="31">
        <f ca="1">Maraton!AC24</f>
        <v>0</v>
      </c>
      <c r="T20" s="31">
        <f ca="1">Maraton!AD24</f>
        <v>0</v>
      </c>
      <c r="U20" s="31">
        <f ca="1">Maraton!AE24</f>
        <v>0</v>
      </c>
      <c r="V20" s="31">
        <f ca="1">Maraton!AF24</f>
        <v>1</v>
      </c>
      <c r="W20" s="31">
        <f ca="1">Maraton!AG24</f>
        <v>0</v>
      </c>
      <c r="X20" s="31">
        <f ca="1">Maraton!AH24</f>
        <v>0</v>
      </c>
      <c r="Y20" s="31">
        <f ca="1">Maraton!AI24</f>
        <v>0</v>
      </c>
      <c r="Z20" s="103">
        <f ca="1">Maraton!AJ24</f>
        <v>2</v>
      </c>
      <c r="AA20" s="124">
        <f>IF(Z20&gt;Z21,3,IF(Z20=Z21,1,0))</f>
        <v>3</v>
      </c>
    </row>
    <row r="21" spans="1:27" ht="14.25" customHeigh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  <c r="O21" s="30" t="s">
        <v>57</v>
      </c>
      <c r="P21" s="31">
        <f ca="1">Maraton!Z27</f>
        <v>0</v>
      </c>
      <c r="Q21" s="31">
        <f ca="1">Maraton!AA27</f>
        <v>0</v>
      </c>
      <c r="R21" s="31">
        <f ca="1">Maraton!AB27</f>
        <v>0</v>
      </c>
      <c r="S21" s="31">
        <f ca="1">Maraton!AC27</f>
        <v>0</v>
      </c>
      <c r="T21" s="31">
        <f ca="1">Maraton!AD27</f>
        <v>0</v>
      </c>
      <c r="U21" s="31">
        <f ca="1">Maraton!AE27</f>
        <v>0</v>
      </c>
      <c r="V21" s="31">
        <f ca="1">Maraton!AF27</f>
        <v>1</v>
      </c>
      <c r="W21" s="31">
        <f ca="1">Maraton!AG27</f>
        <v>0</v>
      </c>
      <c r="X21" s="31">
        <f ca="1">Maraton!AH27</f>
        <v>0</v>
      </c>
      <c r="Y21" s="31">
        <f ca="1">Maraton!AI27</f>
        <v>0</v>
      </c>
      <c r="Z21" s="103">
        <f ca="1">Maraton!AJ27</f>
        <v>1</v>
      </c>
      <c r="AA21" s="124">
        <f>IF(Z21&gt;Z20,3,IF(Z21=Z20,1,0))</f>
        <v>0</v>
      </c>
    </row>
    <row r="22" spans="1:27" ht="14.25" customHeigh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26" t="s">
        <v>53</v>
      </c>
      <c r="P22" s="27">
        <f ca="1">Maraton!Z23</f>
        <v>0</v>
      </c>
      <c r="Q22" s="27">
        <f ca="1">Maraton!AA23</f>
        <v>0</v>
      </c>
      <c r="R22" s="27">
        <f ca="1">Maraton!AB23</f>
        <v>0</v>
      </c>
      <c r="S22" s="27">
        <f ca="1">Maraton!AC23</f>
        <v>0</v>
      </c>
      <c r="T22" s="27">
        <f ca="1">Maraton!AD23</f>
        <v>1</v>
      </c>
      <c r="U22" s="27">
        <f ca="1">Maraton!AE23</f>
        <v>0</v>
      </c>
      <c r="V22" s="27">
        <f ca="1">Maraton!AF23</f>
        <v>1</v>
      </c>
      <c r="W22" s="27">
        <f ca="1">Maraton!AG23</f>
        <v>1</v>
      </c>
      <c r="X22" s="27">
        <f ca="1">Maraton!AH23</f>
        <v>0</v>
      </c>
      <c r="Y22" s="27">
        <f ca="1">Maraton!AI23</f>
        <v>1</v>
      </c>
      <c r="Z22" s="102">
        <f ca="1">Maraton!AJ23</f>
        <v>4</v>
      </c>
      <c r="AA22" s="123">
        <f>IF(Z22&gt;Z23,3,IF(Z22=Z23,1,0))</f>
        <v>3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32" t="s">
        <v>56</v>
      </c>
      <c r="P23" s="33">
        <f ca="1">Maraton!Z26</f>
        <v>0</v>
      </c>
      <c r="Q23" s="33">
        <f ca="1">Maraton!AA26</f>
        <v>0</v>
      </c>
      <c r="R23" s="33">
        <f ca="1">Maraton!AB26</f>
        <v>0</v>
      </c>
      <c r="S23" s="33">
        <f ca="1">Maraton!AC26</f>
        <v>0</v>
      </c>
      <c r="T23" s="33">
        <f ca="1">Maraton!AD26</f>
        <v>0</v>
      </c>
      <c r="U23" s="33">
        <f ca="1">Maraton!AE26</f>
        <v>0</v>
      </c>
      <c r="V23" s="33">
        <f ca="1">Maraton!AF26</f>
        <v>0</v>
      </c>
      <c r="W23" s="33">
        <f ca="1">Maraton!AG26</f>
        <v>0</v>
      </c>
      <c r="X23" s="33">
        <f ca="1">Maraton!AH26</f>
        <v>0</v>
      </c>
      <c r="Y23" s="33">
        <f ca="1">Maraton!AI26</f>
        <v>0</v>
      </c>
      <c r="Z23" s="104">
        <f ca="1">Maraton!AJ26</f>
        <v>0</v>
      </c>
      <c r="AA23" s="125">
        <f>IF(Z23&gt;Z22,3,IF(Z23=Z22,1,0))</f>
        <v>0</v>
      </c>
    </row>
    <row r="24" spans="1:27" ht="14.25" customHeight="1" thickBot="1">
      <c r="Z24" s="34"/>
    </row>
    <row r="25" spans="1:27" ht="14.25" customHeight="1" thickBot="1">
      <c r="A25" s="28" t="s">
        <v>69</v>
      </c>
      <c r="E25" s="22" t="s">
        <v>70</v>
      </c>
      <c r="O25" s="23" t="s">
        <v>59</v>
      </c>
      <c r="P25" s="24">
        <v>1</v>
      </c>
      <c r="Q25" s="24">
        <v>2</v>
      </c>
      <c r="R25" s="24">
        <v>3</v>
      </c>
      <c r="S25" s="24">
        <v>4</v>
      </c>
      <c r="T25" s="24">
        <v>5</v>
      </c>
      <c r="U25" s="24">
        <v>6</v>
      </c>
      <c r="V25" s="24">
        <v>7</v>
      </c>
      <c r="W25" s="24">
        <v>8</v>
      </c>
      <c r="X25" s="24">
        <v>9</v>
      </c>
      <c r="Y25" s="24">
        <v>10</v>
      </c>
      <c r="Z25" s="24" t="s">
        <v>60</v>
      </c>
      <c r="AA25" s="25" t="s">
        <v>61</v>
      </c>
    </row>
    <row r="26" spans="1:27" ht="14.25" customHeight="1">
      <c r="A26" s="199" t="s">
        <v>52</v>
      </c>
      <c r="B26" s="200"/>
      <c r="C26" s="200"/>
      <c r="D26" s="201"/>
      <c r="E26" s="46"/>
      <c r="F26" s="47"/>
      <c r="G26" s="47"/>
      <c r="H26" s="47"/>
      <c r="I26" s="47"/>
      <c r="J26" s="47"/>
      <c r="K26" s="47"/>
      <c r="L26" s="48"/>
      <c r="M26" s="29"/>
      <c r="O26" s="26" t="s">
        <v>52</v>
      </c>
      <c r="P26" s="27">
        <f ca="1">Maraton!AK22</f>
        <v>1</v>
      </c>
      <c r="Q26" s="27">
        <f ca="1">Maraton!AL22</f>
        <v>0</v>
      </c>
      <c r="R26" s="27">
        <f ca="1">Maraton!AM22</f>
        <v>1</v>
      </c>
      <c r="S26" s="27">
        <f ca="1">Maraton!AN22</f>
        <v>0</v>
      </c>
      <c r="T26" s="27">
        <f ca="1">Maraton!AO22</f>
        <v>0</v>
      </c>
      <c r="U26" s="27">
        <f ca="1">Maraton!AP22</f>
        <v>0</v>
      </c>
      <c r="V26" s="27">
        <f ca="1">Maraton!AQ22</f>
        <v>0</v>
      </c>
      <c r="W26" s="27">
        <f ca="1">Maraton!AR22</f>
        <v>0</v>
      </c>
      <c r="X26" s="27">
        <f ca="1">Maraton!AS22</f>
        <v>1</v>
      </c>
      <c r="Y26" s="27">
        <f ca="1">Maraton!AT22</f>
        <v>1</v>
      </c>
      <c r="Z26" s="102">
        <f ca="1">Maraton!AU22</f>
        <v>4</v>
      </c>
      <c r="AA26" s="123">
        <f>IF(Z26&gt;Z27,3,IF(Z26=Z27,1,0))</f>
        <v>3</v>
      </c>
    </row>
    <row r="27" spans="1:27" ht="14.25" customHeight="1">
      <c r="A27" s="202" t="s">
        <v>54</v>
      </c>
      <c r="B27" s="203"/>
      <c r="C27" s="203"/>
      <c r="D27" s="204"/>
      <c r="E27" s="49"/>
      <c r="F27" s="50"/>
      <c r="G27" s="50"/>
      <c r="H27" s="50"/>
      <c r="I27" s="50"/>
      <c r="J27" s="50"/>
      <c r="K27" s="50"/>
      <c r="L27" s="51"/>
      <c r="M27" s="29"/>
      <c r="O27" s="26" t="s">
        <v>56</v>
      </c>
      <c r="P27" s="27">
        <f ca="1">Maraton!AK26</f>
        <v>0</v>
      </c>
      <c r="Q27" s="27">
        <f ca="1">Maraton!AL26</f>
        <v>0</v>
      </c>
      <c r="R27" s="27">
        <f ca="1">Maraton!AM26</f>
        <v>0</v>
      </c>
      <c r="S27" s="27">
        <f ca="1">Maraton!AN26</f>
        <v>0</v>
      </c>
      <c r="T27" s="27">
        <f ca="1">Maraton!AO26</f>
        <v>0</v>
      </c>
      <c r="U27" s="27">
        <f ca="1">Maraton!AP26</f>
        <v>0</v>
      </c>
      <c r="V27" s="27">
        <f ca="1">Maraton!AQ26</f>
        <v>0</v>
      </c>
      <c r="W27" s="27">
        <f ca="1">Maraton!AR26</f>
        <v>1</v>
      </c>
      <c r="X27" s="27">
        <f ca="1">Maraton!AS26</f>
        <v>0</v>
      </c>
      <c r="Y27" s="27">
        <f ca="1">Maraton!AT26</f>
        <v>0</v>
      </c>
      <c r="Z27" s="102">
        <f ca="1">Maraton!AU26</f>
        <v>1</v>
      </c>
      <c r="AA27" s="123">
        <f>IF(Z27&gt;Z26,3,IF(Z27=Z26,1,0))</f>
        <v>0</v>
      </c>
    </row>
    <row r="28" spans="1:27" ht="14.25" customHeight="1">
      <c r="A28" s="202" t="s">
        <v>53</v>
      </c>
      <c r="B28" s="203"/>
      <c r="C28" s="203"/>
      <c r="D28" s="204"/>
      <c r="E28" s="49"/>
      <c r="F28" s="50"/>
      <c r="G28" s="50"/>
      <c r="H28" s="50"/>
      <c r="I28" s="50"/>
      <c r="J28" s="50"/>
      <c r="K28" s="50"/>
      <c r="L28" s="51"/>
      <c r="M28" s="29"/>
      <c r="O28" s="30" t="s">
        <v>54</v>
      </c>
      <c r="P28" s="31">
        <f ca="1">Maraton!AK24</f>
        <v>0</v>
      </c>
      <c r="Q28" s="31">
        <f ca="1">Maraton!AL24</f>
        <v>0</v>
      </c>
      <c r="R28" s="31">
        <f ca="1">Maraton!AM24</f>
        <v>0</v>
      </c>
      <c r="S28" s="31">
        <f ca="1">Maraton!AN24</f>
        <v>0</v>
      </c>
      <c r="T28" s="31">
        <f ca="1">Maraton!AO24</f>
        <v>0</v>
      </c>
      <c r="U28" s="31">
        <f ca="1">Maraton!AP24</f>
        <v>0</v>
      </c>
      <c r="V28" s="31">
        <f ca="1">Maraton!AQ24</f>
        <v>0</v>
      </c>
      <c r="W28" s="31">
        <f ca="1">Maraton!AR24</f>
        <v>1</v>
      </c>
      <c r="X28" s="31">
        <f ca="1">Maraton!AS24</f>
        <v>0</v>
      </c>
      <c r="Y28" s="31">
        <f ca="1">Maraton!AT24</f>
        <v>0</v>
      </c>
      <c r="Z28" s="103">
        <f ca="1">Maraton!AU24</f>
        <v>1</v>
      </c>
      <c r="AA28" s="124">
        <f>IF(Z28&gt;Z29,3,IF(Z28=Z29,1,0))</f>
        <v>0</v>
      </c>
    </row>
    <row r="29" spans="1:27" ht="14.25" customHeight="1">
      <c r="A29" s="202" t="s">
        <v>55</v>
      </c>
      <c r="B29" s="203"/>
      <c r="C29" s="203"/>
      <c r="D29" s="204"/>
      <c r="E29" s="49"/>
      <c r="F29" s="50"/>
      <c r="G29" s="50"/>
      <c r="H29" s="50"/>
      <c r="I29" s="50"/>
      <c r="J29" s="50"/>
      <c r="K29" s="50"/>
      <c r="L29" s="51"/>
      <c r="M29" s="29"/>
      <c r="O29" s="30" t="s">
        <v>55</v>
      </c>
      <c r="P29" s="31">
        <f ca="1">Maraton!AK25</f>
        <v>0</v>
      </c>
      <c r="Q29" s="31">
        <f ca="1">Maraton!AL25</f>
        <v>0</v>
      </c>
      <c r="R29" s="31">
        <f ca="1">Maraton!AM25</f>
        <v>1</v>
      </c>
      <c r="S29" s="31">
        <f ca="1">Maraton!AN25</f>
        <v>1</v>
      </c>
      <c r="T29" s="31">
        <f ca="1">Maraton!AO25</f>
        <v>0</v>
      </c>
      <c r="U29" s="31">
        <f ca="1">Maraton!AP25</f>
        <v>0</v>
      </c>
      <c r="V29" s="31">
        <f ca="1">Maraton!AQ25</f>
        <v>0</v>
      </c>
      <c r="W29" s="31">
        <f ca="1">Maraton!AR25</f>
        <v>0</v>
      </c>
      <c r="X29" s="31">
        <f ca="1">Maraton!AS25</f>
        <v>0</v>
      </c>
      <c r="Y29" s="31">
        <f ca="1">Maraton!AT25</f>
        <v>1</v>
      </c>
      <c r="Z29" s="103">
        <f ca="1">Maraton!AU25</f>
        <v>3</v>
      </c>
      <c r="AA29" s="124">
        <f>IF(Z29&gt;Z28,3,IF(Z29=Z28,1,0))</f>
        <v>3</v>
      </c>
    </row>
    <row r="30" spans="1:27" ht="14.25" customHeight="1">
      <c r="A30" s="202" t="s">
        <v>56</v>
      </c>
      <c r="B30" s="203"/>
      <c r="C30" s="203"/>
      <c r="D30" s="204"/>
      <c r="E30" s="49"/>
      <c r="F30" s="50"/>
      <c r="G30" s="50"/>
      <c r="H30" s="50"/>
      <c r="I30" s="50"/>
      <c r="J30" s="50"/>
      <c r="K30" s="50"/>
      <c r="L30" s="51"/>
      <c r="M30" s="29"/>
      <c r="O30" s="26" t="s">
        <v>53</v>
      </c>
      <c r="P30" s="27">
        <f ca="1">Maraton!AK23</f>
        <v>0</v>
      </c>
      <c r="Q30" s="27">
        <f ca="1">Maraton!AL23</f>
        <v>1</v>
      </c>
      <c r="R30" s="27">
        <f ca="1">Maraton!AM23</f>
        <v>1</v>
      </c>
      <c r="S30" s="27">
        <f ca="1">Maraton!AN23</f>
        <v>0</v>
      </c>
      <c r="T30" s="27">
        <f ca="1">Maraton!AO23</f>
        <v>0</v>
      </c>
      <c r="U30" s="27">
        <f ca="1">Maraton!AP23</f>
        <v>0</v>
      </c>
      <c r="V30" s="27">
        <f ca="1">Maraton!AQ23</f>
        <v>0</v>
      </c>
      <c r="W30" s="27">
        <f ca="1">Maraton!AR23</f>
        <v>0</v>
      </c>
      <c r="X30" s="27">
        <f ca="1">Maraton!AS23</f>
        <v>1</v>
      </c>
      <c r="Y30" s="27">
        <f ca="1">Maraton!AT23</f>
        <v>1</v>
      </c>
      <c r="Z30" s="102">
        <f ca="1">Maraton!AU23</f>
        <v>4</v>
      </c>
      <c r="AA30" s="123">
        <f>IF(Z30&gt;Z31,3,IF(Z30=Z31,1,0))</f>
        <v>3</v>
      </c>
    </row>
    <row r="31" spans="1:27" ht="14.25" customHeight="1" thickBot="1">
      <c r="A31" s="205" t="s">
        <v>57</v>
      </c>
      <c r="B31" s="206"/>
      <c r="C31" s="206"/>
      <c r="D31" s="207"/>
      <c r="E31" s="52"/>
      <c r="F31" s="53"/>
      <c r="G31" s="53"/>
      <c r="H31" s="53"/>
      <c r="I31" s="53"/>
      <c r="J31" s="53"/>
      <c r="K31" s="53"/>
      <c r="L31" s="54"/>
      <c r="M31" s="29"/>
      <c r="O31" s="32" t="s">
        <v>57</v>
      </c>
      <c r="P31" s="33">
        <f ca="1">Maraton!AK27</f>
        <v>0</v>
      </c>
      <c r="Q31" s="33">
        <f ca="1">Maraton!AL27</f>
        <v>0</v>
      </c>
      <c r="R31" s="33">
        <f ca="1">Maraton!AM27</f>
        <v>1</v>
      </c>
      <c r="S31" s="33">
        <f ca="1">Maraton!AN27</f>
        <v>1</v>
      </c>
      <c r="T31" s="33">
        <f ca="1">Maraton!AO27</f>
        <v>0</v>
      </c>
      <c r="U31" s="33">
        <f ca="1">Maraton!AP27</f>
        <v>0</v>
      </c>
      <c r="V31" s="33">
        <f ca="1">Maraton!AQ27</f>
        <v>0</v>
      </c>
      <c r="W31" s="33">
        <f ca="1">Maraton!AR27</f>
        <v>0</v>
      </c>
      <c r="X31" s="33">
        <f ca="1">Maraton!AS27</f>
        <v>1</v>
      </c>
      <c r="Y31" s="33">
        <f ca="1">Maraton!AT27</f>
        <v>0</v>
      </c>
      <c r="Z31" s="104">
        <f ca="1">Maraton!AU27</f>
        <v>3</v>
      </c>
      <c r="AA31" s="125">
        <f>IF(Z31&gt;Z30,3,IF(Z31=Z30,1,0))</f>
        <v>0</v>
      </c>
    </row>
    <row r="32" spans="1:27" ht="14.25" customHeight="1" thickBot="1">
      <c r="Z32" s="34"/>
    </row>
    <row r="33" spans="1:27" ht="14.25" customHeight="1" thickBot="1">
      <c r="A33" s="28" t="s">
        <v>71</v>
      </c>
      <c r="E33" s="22" t="s">
        <v>72</v>
      </c>
      <c r="F33" s="22" t="s">
        <v>73</v>
      </c>
      <c r="G33" s="22" t="s">
        <v>74</v>
      </c>
      <c r="H33" s="208" t="s">
        <v>75</v>
      </c>
      <c r="I33" s="208"/>
      <c r="J33" s="208" t="s">
        <v>76</v>
      </c>
      <c r="K33" s="208"/>
      <c r="L33" s="208"/>
      <c r="M33" s="29"/>
      <c r="O33" s="23" t="s">
        <v>59</v>
      </c>
      <c r="P33" s="24">
        <v>1</v>
      </c>
      <c r="Q33" s="24">
        <v>2</v>
      </c>
      <c r="R33" s="24">
        <v>3</v>
      </c>
      <c r="S33" s="24">
        <v>4</v>
      </c>
      <c r="T33" s="24">
        <v>5</v>
      </c>
      <c r="U33" s="24">
        <v>6</v>
      </c>
      <c r="V33" s="24">
        <v>7</v>
      </c>
      <c r="W33" s="24">
        <v>8</v>
      </c>
      <c r="X33" s="24">
        <v>9</v>
      </c>
      <c r="Y33" s="24">
        <v>10</v>
      </c>
      <c r="Z33" s="24" t="s">
        <v>60</v>
      </c>
      <c r="AA33" s="25" t="s">
        <v>61</v>
      </c>
    </row>
    <row r="34" spans="1:27" ht="14.25" customHeight="1" thickBot="1">
      <c r="A34" s="194" t="s">
        <v>52</v>
      </c>
      <c r="B34" s="195"/>
      <c r="C34" s="195"/>
      <c r="D34" s="196"/>
      <c r="E34" s="55"/>
      <c r="F34" s="56"/>
      <c r="G34" s="56"/>
      <c r="H34" s="197">
        <f>Z2+Z10+Z18+Z26+Z34</f>
        <v>19</v>
      </c>
      <c r="I34" s="198"/>
      <c r="J34" s="197">
        <f>AA2+AA10+AA18+AA26+AA34</f>
        <v>10</v>
      </c>
      <c r="K34" s="195"/>
      <c r="L34" s="196"/>
      <c r="M34" s="29"/>
      <c r="O34" s="26" t="s">
        <v>52</v>
      </c>
      <c r="P34" s="27">
        <f ca="1">Maraton!AV22</f>
        <v>0</v>
      </c>
      <c r="Q34" s="27">
        <f ca="1">Maraton!AW22</f>
        <v>1</v>
      </c>
      <c r="R34" s="27">
        <f ca="1">Maraton!AX22</f>
        <v>0</v>
      </c>
      <c r="S34" s="27">
        <f ca="1">Maraton!AY22</f>
        <v>0</v>
      </c>
      <c r="T34" s="27">
        <f ca="1">Maraton!AZ22</f>
        <v>0</v>
      </c>
      <c r="U34" s="27">
        <f ca="1">Maraton!BA22</f>
        <v>0</v>
      </c>
      <c r="V34" s="27">
        <f ca="1">Maraton!BB22</f>
        <v>0</v>
      </c>
      <c r="W34" s="27">
        <f ca="1">Maraton!BC22</f>
        <v>0</v>
      </c>
      <c r="X34" s="27">
        <f ca="1">Maraton!BD22</f>
        <v>1</v>
      </c>
      <c r="Y34" s="27">
        <f ca="1">Maraton!BE22</f>
        <v>1</v>
      </c>
      <c r="Z34" s="102">
        <f ca="1">Maraton!BF22</f>
        <v>3</v>
      </c>
      <c r="AA34" s="123">
        <f>IF(Z34&gt;Z35,3,IF(Z34=Z35,1,0))</f>
        <v>1</v>
      </c>
    </row>
    <row r="35" spans="1:27" ht="14.25" customHeight="1" thickBot="1">
      <c r="A35" s="194" t="s">
        <v>54</v>
      </c>
      <c r="B35" s="195"/>
      <c r="C35" s="195"/>
      <c r="D35" s="196"/>
      <c r="E35" s="57"/>
      <c r="F35" s="58"/>
      <c r="G35" s="58"/>
      <c r="H35" s="197">
        <f>Z3+Z12+Z20+Z28+Z36</f>
        <v>12</v>
      </c>
      <c r="I35" s="198"/>
      <c r="J35" s="197">
        <f>AA3+AA12+AA20+AA28+AA36</f>
        <v>6</v>
      </c>
      <c r="K35" s="195"/>
      <c r="L35" s="196"/>
      <c r="M35" s="29"/>
      <c r="O35" s="26" t="s">
        <v>57</v>
      </c>
      <c r="P35" s="27">
        <f ca="1">Maraton!AV27</f>
        <v>0</v>
      </c>
      <c r="Q35" s="27">
        <f ca="1">Maraton!AW27</f>
        <v>0</v>
      </c>
      <c r="R35" s="27">
        <f ca="1">Maraton!AX27</f>
        <v>0</v>
      </c>
      <c r="S35" s="27">
        <f ca="1">Maraton!AY27</f>
        <v>0</v>
      </c>
      <c r="T35" s="27">
        <f ca="1">Maraton!AZ27</f>
        <v>1</v>
      </c>
      <c r="U35" s="27">
        <f ca="1">Maraton!BA27</f>
        <v>0</v>
      </c>
      <c r="V35" s="27">
        <f ca="1">Maraton!BB27</f>
        <v>0</v>
      </c>
      <c r="W35" s="27">
        <f ca="1">Maraton!BC27</f>
        <v>0</v>
      </c>
      <c r="X35" s="27">
        <f ca="1">Maraton!BD27</f>
        <v>1</v>
      </c>
      <c r="Y35" s="27">
        <f ca="1">Maraton!BE27</f>
        <v>1</v>
      </c>
      <c r="Z35" s="102">
        <f ca="1">Maraton!BF27</f>
        <v>3</v>
      </c>
      <c r="AA35" s="123">
        <f>IF(Z35&gt;Z34,3,IF(Z35=Z34,1,0))</f>
        <v>1</v>
      </c>
    </row>
    <row r="36" spans="1:27" ht="14.25" customHeight="1" thickBot="1">
      <c r="A36" s="194" t="s">
        <v>53</v>
      </c>
      <c r="B36" s="195"/>
      <c r="C36" s="195"/>
      <c r="D36" s="196"/>
      <c r="E36" s="59"/>
      <c r="F36" s="60"/>
      <c r="G36" s="60"/>
      <c r="H36" s="197">
        <f>Z4+Z11+Z22+Z30+Z37</f>
        <v>21</v>
      </c>
      <c r="I36" s="198"/>
      <c r="J36" s="197">
        <f>AA4+AA11+AA22+AA30+AA37</f>
        <v>13</v>
      </c>
      <c r="K36" s="195"/>
      <c r="L36" s="196"/>
      <c r="M36" s="29"/>
      <c r="O36" s="30" t="s">
        <v>54</v>
      </c>
      <c r="P36" s="31">
        <f ca="1">Maraton!AV24</f>
        <v>0</v>
      </c>
      <c r="Q36" s="31">
        <f ca="1">Maraton!AW24</f>
        <v>0</v>
      </c>
      <c r="R36" s="31">
        <f ca="1">Maraton!AX24</f>
        <v>1</v>
      </c>
      <c r="S36" s="31">
        <f ca="1">Maraton!AY24</f>
        <v>0</v>
      </c>
      <c r="T36" s="31">
        <f ca="1">Maraton!AZ24</f>
        <v>0</v>
      </c>
      <c r="U36" s="31">
        <f ca="1">Maraton!BA24</f>
        <v>0</v>
      </c>
      <c r="V36" s="31">
        <f ca="1">Maraton!BB24</f>
        <v>0</v>
      </c>
      <c r="W36" s="31">
        <f ca="1">Maraton!BC24</f>
        <v>0</v>
      </c>
      <c r="X36" s="31">
        <f ca="1">Maraton!BD24</f>
        <v>1</v>
      </c>
      <c r="Y36" s="31">
        <f ca="1">Maraton!BE24</f>
        <v>1</v>
      </c>
      <c r="Z36" s="103">
        <f ca="1">Maraton!BF24</f>
        <v>3</v>
      </c>
      <c r="AA36" s="124">
        <f>IF(Z36&gt;Z37,3,IF(Z36=Z37,1,0))</f>
        <v>0</v>
      </c>
    </row>
    <row r="37" spans="1:27" ht="14.25" customHeight="1" thickBot="1">
      <c r="A37" s="194" t="s">
        <v>55</v>
      </c>
      <c r="B37" s="195"/>
      <c r="C37" s="195"/>
      <c r="D37" s="196"/>
      <c r="E37" s="57"/>
      <c r="F37" s="58"/>
      <c r="G37" s="58"/>
      <c r="H37" s="197">
        <f>Z5+Z14+Z19+Z29+Z38</f>
        <v>15</v>
      </c>
      <c r="I37" s="198"/>
      <c r="J37" s="197">
        <f>AA5+AA14+AA19+AA29+AA38</f>
        <v>7</v>
      </c>
      <c r="K37" s="195"/>
      <c r="L37" s="196"/>
      <c r="M37" s="29"/>
      <c r="O37" s="30" t="s">
        <v>53</v>
      </c>
      <c r="P37" s="31">
        <f ca="1">Maraton!AV23</f>
        <v>0</v>
      </c>
      <c r="Q37" s="31">
        <f ca="1">Maraton!AW23</f>
        <v>1</v>
      </c>
      <c r="R37" s="31">
        <f ca="1">Maraton!AX23</f>
        <v>0</v>
      </c>
      <c r="S37" s="31">
        <f ca="1">Maraton!AY23</f>
        <v>0</v>
      </c>
      <c r="T37" s="31">
        <f ca="1">Maraton!AZ23</f>
        <v>1</v>
      </c>
      <c r="U37" s="31">
        <f ca="1">Maraton!BA23</f>
        <v>1</v>
      </c>
      <c r="V37" s="31">
        <f ca="1">Maraton!BB23</f>
        <v>0</v>
      </c>
      <c r="W37" s="31">
        <f ca="1">Maraton!BC23</f>
        <v>0</v>
      </c>
      <c r="X37" s="31">
        <f ca="1">Maraton!BD23</f>
        <v>0</v>
      </c>
      <c r="Y37" s="31">
        <f ca="1">Maraton!BE23</f>
        <v>1</v>
      </c>
      <c r="Z37" s="103">
        <f ca="1">Maraton!BF23</f>
        <v>4</v>
      </c>
      <c r="AA37" s="124">
        <f>IF(Z37&gt;Z36,3,IF(Z37=Z36,1,0))</f>
        <v>3</v>
      </c>
    </row>
    <row r="38" spans="1:27" ht="14.25" customHeight="1" thickBot="1">
      <c r="A38" s="194" t="s">
        <v>56</v>
      </c>
      <c r="B38" s="195"/>
      <c r="C38" s="195"/>
      <c r="D38" s="196"/>
      <c r="E38" s="59"/>
      <c r="F38" s="60"/>
      <c r="G38" s="60"/>
      <c r="H38" s="197">
        <f>Z6+Z13+Z23+Z27+Z39</f>
        <v>4</v>
      </c>
      <c r="I38" s="198"/>
      <c r="J38" s="197">
        <f>AA6+AA13+AA23+AA27+AA39</f>
        <v>0</v>
      </c>
      <c r="K38" s="195"/>
      <c r="L38" s="196"/>
      <c r="M38" s="29"/>
      <c r="O38" s="26" t="s">
        <v>55</v>
      </c>
      <c r="P38" s="27">
        <f ca="1">Maraton!AV25</f>
        <v>0</v>
      </c>
      <c r="Q38" s="27">
        <f ca="1">Maraton!AW25</f>
        <v>0</v>
      </c>
      <c r="R38" s="27">
        <f ca="1">Maraton!AX25</f>
        <v>1</v>
      </c>
      <c r="S38" s="27">
        <f ca="1">Maraton!AY25</f>
        <v>0</v>
      </c>
      <c r="T38" s="27">
        <f ca="1">Maraton!AZ25</f>
        <v>0</v>
      </c>
      <c r="U38" s="27">
        <f ca="1">Maraton!BA25</f>
        <v>0</v>
      </c>
      <c r="V38" s="27">
        <f ca="1">Maraton!BB25</f>
        <v>0</v>
      </c>
      <c r="W38" s="27">
        <f ca="1">Maraton!BC25</f>
        <v>0</v>
      </c>
      <c r="X38" s="27">
        <f ca="1">Maraton!BD25</f>
        <v>0</v>
      </c>
      <c r="Y38" s="27">
        <f ca="1">Maraton!BE25</f>
        <v>1</v>
      </c>
      <c r="Z38" s="102">
        <f ca="1">Maraton!BF25</f>
        <v>2</v>
      </c>
      <c r="AA38" s="123">
        <f>IF(Z38&gt;Z39,3,IF(Z38=Z39,1,0))</f>
        <v>3</v>
      </c>
    </row>
    <row r="39" spans="1:27" ht="14.25" customHeight="1" thickBot="1">
      <c r="A39" s="194" t="s">
        <v>57</v>
      </c>
      <c r="B39" s="195"/>
      <c r="C39" s="195"/>
      <c r="D39" s="196"/>
      <c r="E39" s="57"/>
      <c r="F39" s="58"/>
      <c r="G39" s="58"/>
      <c r="H39" s="197">
        <f>Z7+Z15+Z21+Z31+Z35</f>
        <v>18</v>
      </c>
      <c r="I39" s="198"/>
      <c r="J39" s="197">
        <f>AA7+AA15+AA21+AA31+AA35</f>
        <v>7</v>
      </c>
      <c r="K39" s="195"/>
      <c r="L39" s="196"/>
      <c r="M39" s="29"/>
      <c r="O39" s="32" t="s">
        <v>56</v>
      </c>
      <c r="P39" s="33">
        <f ca="1">Maraton!AV26</f>
        <v>0</v>
      </c>
      <c r="Q39" s="33">
        <f ca="1">Maraton!AW26</f>
        <v>0</v>
      </c>
      <c r="R39" s="33">
        <f ca="1">Maraton!AX26</f>
        <v>0</v>
      </c>
      <c r="S39" s="33">
        <f ca="1">Maraton!AY26</f>
        <v>0</v>
      </c>
      <c r="T39" s="33">
        <f ca="1">Maraton!AZ26</f>
        <v>0</v>
      </c>
      <c r="U39" s="33">
        <f ca="1">Maraton!BA26</f>
        <v>0</v>
      </c>
      <c r="V39" s="33">
        <f ca="1">Maraton!BB26</f>
        <v>0</v>
      </c>
      <c r="W39" s="33">
        <f ca="1">Maraton!BC26</f>
        <v>0</v>
      </c>
      <c r="X39" s="33">
        <f ca="1">Maraton!BD26</f>
        <v>0</v>
      </c>
      <c r="Y39" s="33">
        <f ca="1">Maraton!BE26</f>
        <v>1</v>
      </c>
      <c r="Z39" s="104">
        <f ca="1">Maraton!BF26</f>
        <v>1</v>
      </c>
      <c r="AA39" s="125">
        <f>IF(Z39&gt;Z38,3,IF(Z39=Z38,1,0))</f>
        <v>0</v>
      </c>
    </row>
    <row r="40" spans="1:27" ht="14.25" customHeight="1">
      <c r="A40" s="61" t="s">
        <v>77</v>
      </c>
    </row>
    <row r="41" spans="1:27" ht="14.25" customHeight="1">
      <c r="A41" s="22"/>
    </row>
    <row r="42" spans="1:27" ht="14.25" customHeight="1">
      <c r="A42" s="62"/>
    </row>
    <row r="43" spans="1:27" ht="14.25" customHeight="1"/>
  </sheetData>
  <mergeCells count="39">
    <mergeCell ref="E5:J5"/>
    <mergeCell ref="A1:J1"/>
    <mergeCell ref="A2:J2"/>
    <mergeCell ref="E3:J3"/>
    <mergeCell ref="E4:J4"/>
    <mergeCell ref="A10:D10"/>
    <mergeCell ref="E10:H10"/>
    <mergeCell ref="I10:L10"/>
    <mergeCell ref="J33:L33"/>
    <mergeCell ref="E6:J6"/>
    <mergeCell ref="E7:J7"/>
    <mergeCell ref="A34:D34"/>
    <mergeCell ref="H34:I34"/>
    <mergeCell ref="J34:L34"/>
    <mergeCell ref="A17:D17"/>
    <mergeCell ref="E17:H17"/>
    <mergeCell ref="I17:L17"/>
    <mergeCell ref="A35:D35"/>
    <mergeCell ref="H35:I35"/>
    <mergeCell ref="J35:L35"/>
    <mergeCell ref="A26:D26"/>
    <mergeCell ref="A27:D27"/>
    <mergeCell ref="A28:D28"/>
    <mergeCell ref="A29:D29"/>
    <mergeCell ref="A30:D30"/>
    <mergeCell ref="A31:D31"/>
    <mergeCell ref="H33:I33"/>
    <mergeCell ref="A36:D36"/>
    <mergeCell ref="H36:I36"/>
    <mergeCell ref="J36:L36"/>
    <mergeCell ref="A37:D37"/>
    <mergeCell ref="H37:I37"/>
    <mergeCell ref="J37:L37"/>
    <mergeCell ref="A38:D38"/>
    <mergeCell ref="H38:I38"/>
    <mergeCell ref="J38:L38"/>
    <mergeCell ref="A39:D39"/>
    <mergeCell ref="H39:I39"/>
    <mergeCell ref="J39:L39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39"/>
  <sheetViews>
    <sheetView workbookViewId="0">
      <selection activeCell="L36" sqref="L36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 thickBo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65" t="s">
        <v>86</v>
      </c>
      <c r="P1" s="89">
        <v>1</v>
      </c>
      <c r="Q1" s="90">
        <v>2</v>
      </c>
      <c r="R1" s="90">
        <v>3</v>
      </c>
      <c r="S1" s="90">
        <v>4</v>
      </c>
      <c r="T1" s="90">
        <v>5</v>
      </c>
      <c r="U1" s="90">
        <v>6</v>
      </c>
      <c r="V1" s="90">
        <v>7</v>
      </c>
      <c r="W1" s="90">
        <v>8</v>
      </c>
      <c r="X1" s="90">
        <v>9</v>
      </c>
      <c r="Y1" s="91">
        <v>10</v>
      </c>
      <c r="Z1" s="92" t="s">
        <v>60</v>
      </c>
      <c r="AA1" s="67"/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108" t="s">
        <v>12</v>
      </c>
      <c r="P2" s="86">
        <f ca="1">Maraton!D28</f>
        <v>0</v>
      </c>
      <c r="Q2" s="87">
        <f ca="1">Maraton!E28</f>
        <v>0</v>
      </c>
      <c r="R2" s="87">
        <f ca="1">Maraton!F28</f>
        <v>1</v>
      </c>
      <c r="S2" s="87">
        <f ca="1">Maraton!G28</f>
        <v>1</v>
      </c>
      <c r="T2" s="87">
        <f ca="1">Maraton!H28</f>
        <v>0</v>
      </c>
      <c r="U2" s="87">
        <f ca="1">Maraton!I28</f>
        <v>0</v>
      </c>
      <c r="V2" s="87">
        <f ca="1">Maraton!J28</f>
        <v>0</v>
      </c>
      <c r="W2" s="87">
        <f ca="1">Maraton!K28</f>
        <v>0</v>
      </c>
      <c r="X2" s="87">
        <f ca="1">Maraton!L28</f>
        <v>1</v>
      </c>
      <c r="Y2" s="94">
        <f ca="1">Maraton!M28</f>
        <v>0</v>
      </c>
      <c r="Z2" s="114">
        <f ca="1">Maraton!N28</f>
        <v>3</v>
      </c>
      <c r="AA2" s="68"/>
    </row>
    <row r="3" spans="1:27" ht="14.25" customHeight="1" thickBot="1">
      <c r="A3" s="28" t="s">
        <v>63</v>
      </c>
      <c r="E3" s="214" t="s">
        <v>94</v>
      </c>
      <c r="F3" s="215"/>
      <c r="G3" s="215"/>
      <c r="H3" s="215"/>
      <c r="I3" s="215"/>
      <c r="J3" s="216"/>
      <c r="K3" s="29"/>
      <c r="L3" s="29"/>
      <c r="M3" s="29"/>
      <c r="O3" s="109" t="s">
        <v>13</v>
      </c>
      <c r="P3" s="69">
        <f ca="1">Maraton!D29</f>
        <v>0</v>
      </c>
      <c r="Q3" s="31">
        <f ca="1">Maraton!E29</f>
        <v>0</v>
      </c>
      <c r="R3" s="31">
        <f ca="1">Maraton!F29</f>
        <v>0</v>
      </c>
      <c r="S3" s="31">
        <f ca="1">Maraton!G29</f>
        <v>0</v>
      </c>
      <c r="T3" s="31">
        <f ca="1">Maraton!H29</f>
        <v>0</v>
      </c>
      <c r="U3" s="31">
        <f ca="1">Maraton!I29</f>
        <v>0</v>
      </c>
      <c r="V3" s="31">
        <f ca="1">Maraton!J29</f>
        <v>0</v>
      </c>
      <c r="W3" s="31">
        <f ca="1">Maraton!K29</f>
        <v>0</v>
      </c>
      <c r="X3" s="31">
        <f ca="1">Maraton!L29</f>
        <v>0</v>
      </c>
      <c r="Y3" s="81">
        <f ca="1">Maraton!M29</f>
        <v>0</v>
      </c>
      <c r="Z3" s="115">
        <f ca="1">Maraton!N29</f>
        <v>0</v>
      </c>
      <c r="AA3" s="68"/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109" t="s">
        <v>14</v>
      </c>
      <c r="P4" s="69">
        <f ca="1">Maraton!D30</f>
        <v>0</v>
      </c>
      <c r="Q4" s="31">
        <f ca="1">Maraton!E30</f>
        <v>0</v>
      </c>
      <c r="R4" s="31">
        <f ca="1">Maraton!F30</f>
        <v>0</v>
      </c>
      <c r="S4" s="31">
        <f ca="1">Maraton!G30</f>
        <v>0</v>
      </c>
      <c r="T4" s="31">
        <f ca="1">Maraton!H30</f>
        <v>0</v>
      </c>
      <c r="U4" s="31">
        <f ca="1">Maraton!I30</f>
        <v>0</v>
      </c>
      <c r="V4" s="31">
        <f ca="1">Maraton!J30</f>
        <v>0</v>
      </c>
      <c r="W4" s="31">
        <f ca="1">Maraton!K30</f>
        <v>1</v>
      </c>
      <c r="X4" s="31">
        <f ca="1">Maraton!L30</f>
        <v>1</v>
      </c>
      <c r="Y4" s="81">
        <f ca="1">Maraton!M30</f>
        <v>0</v>
      </c>
      <c r="Z4" s="115">
        <f ca="1">Maraton!N30</f>
        <v>2</v>
      </c>
      <c r="AA4" s="68"/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109">
        <v>42</v>
      </c>
      <c r="P5" s="69">
        <f ca="1">Maraton!D31</f>
        <v>0</v>
      </c>
      <c r="Q5" s="31">
        <f ca="1">Maraton!E31</f>
        <v>0</v>
      </c>
      <c r="R5" s="31">
        <f ca="1">Maraton!F31</f>
        <v>0</v>
      </c>
      <c r="S5" s="31">
        <f ca="1">Maraton!G31</f>
        <v>1</v>
      </c>
      <c r="T5" s="31">
        <f ca="1">Maraton!H31</f>
        <v>0</v>
      </c>
      <c r="U5" s="31">
        <f ca="1">Maraton!I31</f>
        <v>0</v>
      </c>
      <c r="V5" s="31">
        <f ca="1">Maraton!J31</f>
        <v>0</v>
      </c>
      <c r="W5" s="31">
        <f ca="1">Maraton!K31</f>
        <v>1</v>
      </c>
      <c r="X5" s="31">
        <f ca="1">Maraton!L31</f>
        <v>1</v>
      </c>
      <c r="Y5" s="81">
        <f ca="1">Maraton!M31</f>
        <v>0</v>
      </c>
      <c r="Z5" s="115">
        <f ca="1">Maraton!N31</f>
        <v>3</v>
      </c>
      <c r="AA5" s="68"/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109" t="s">
        <v>15</v>
      </c>
      <c r="P6" s="69">
        <f ca="1">Maraton!D32</f>
        <v>0</v>
      </c>
      <c r="Q6" s="31">
        <f ca="1">Maraton!E32</f>
        <v>0</v>
      </c>
      <c r="R6" s="31">
        <f ca="1">Maraton!F32</f>
        <v>0</v>
      </c>
      <c r="S6" s="31">
        <f ca="1">Maraton!G32</f>
        <v>0</v>
      </c>
      <c r="T6" s="31">
        <f ca="1">Maraton!H32</f>
        <v>0</v>
      </c>
      <c r="U6" s="31">
        <f ca="1">Maraton!I32</f>
        <v>0</v>
      </c>
      <c r="V6" s="31">
        <f ca="1">Maraton!J32</f>
        <v>0</v>
      </c>
      <c r="W6" s="31">
        <f ca="1">Maraton!K32</f>
        <v>0</v>
      </c>
      <c r="X6" s="31">
        <f ca="1">Maraton!L32</f>
        <v>0</v>
      </c>
      <c r="Y6" s="81">
        <f ca="1">Maraton!M32</f>
        <v>0</v>
      </c>
      <c r="Z6" s="115">
        <f ca="1">Maraton!N32</f>
        <v>0</v>
      </c>
      <c r="AA6" s="68"/>
    </row>
    <row r="7" spans="1:27" ht="14.25" customHeight="1" thickBot="1">
      <c r="A7" s="28" t="s">
        <v>67</v>
      </c>
      <c r="E7" s="228"/>
      <c r="F7" s="229"/>
      <c r="G7" s="229"/>
      <c r="H7" s="229"/>
      <c r="I7" s="229"/>
      <c r="J7" s="230"/>
      <c r="K7" s="29"/>
      <c r="L7" s="29"/>
      <c r="M7" s="29"/>
      <c r="O7" s="110" t="s">
        <v>16</v>
      </c>
      <c r="P7" s="70">
        <f ca="1">Maraton!D33</f>
        <v>0</v>
      </c>
      <c r="Q7" s="71">
        <f ca="1">Maraton!E33</f>
        <v>0</v>
      </c>
      <c r="R7" s="71">
        <f ca="1">Maraton!F33</f>
        <v>0</v>
      </c>
      <c r="S7" s="71">
        <f ca="1">Maraton!G33</f>
        <v>0</v>
      </c>
      <c r="T7" s="71">
        <f ca="1">Maraton!H33</f>
        <v>0</v>
      </c>
      <c r="U7" s="71">
        <f ca="1">Maraton!I33</f>
        <v>0</v>
      </c>
      <c r="V7" s="71">
        <f ca="1">Maraton!J33</f>
        <v>0</v>
      </c>
      <c r="W7" s="71">
        <f ca="1">Maraton!K33</f>
        <v>0</v>
      </c>
      <c r="X7" s="71">
        <f ca="1">Maraton!L33</f>
        <v>0</v>
      </c>
      <c r="Y7" s="85">
        <f ca="1">Maraton!M33</f>
        <v>0</v>
      </c>
      <c r="Z7" s="116">
        <f ca="1">Maraton!N33</f>
        <v>0</v>
      </c>
      <c r="AA7" s="68"/>
    </row>
    <row r="8" spans="1:27" ht="14.25" customHeight="1" thickBot="1"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7" ht="14.25" customHeight="1" thickBot="1">
      <c r="A9" s="28" t="s">
        <v>68</v>
      </c>
      <c r="O9" s="65" t="s">
        <v>4</v>
      </c>
      <c r="P9" s="89">
        <v>1</v>
      </c>
      <c r="Q9" s="90">
        <v>2</v>
      </c>
      <c r="R9" s="90">
        <v>3</v>
      </c>
      <c r="S9" s="90">
        <v>4</v>
      </c>
      <c r="T9" s="90">
        <v>5</v>
      </c>
      <c r="U9" s="90">
        <v>6</v>
      </c>
      <c r="V9" s="90">
        <v>7</v>
      </c>
      <c r="W9" s="90">
        <v>8</v>
      </c>
      <c r="X9" s="90">
        <v>9</v>
      </c>
      <c r="Y9" s="91">
        <v>10</v>
      </c>
      <c r="Z9" s="66" t="s">
        <v>60</v>
      </c>
      <c r="AA9" s="92" t="s">
        <v>87</v>
      </c>
    </row>
    <row r="10" spans="1:27" ht="14.25" customHeight="1" thickBot="1">
      <c r="A10" s="194" t="s">
        <v>12</v>
      </c>
      <c r="B10" s="195"/>
      <c r="C10" s="195"/>
      <c r="D10" s="196"/>
      <c r="E10" s="194" t="s">
        <v>13</v>
      </c>
      <c r="F10" s="195"/>
      <c r="G10" s="195"/>
      <c r="H10" s="196"/>
      <c r="I10" s="194" t="s">
        <v>14</v>
      </c>
      <c r="J10" s="195"/>
      <c r="K10" s="195"/>
      <c r="L10" s="196"/>
      <c r="M10" s="29"/>
      <c r="O10" s="108" t="s">
        <v>12</v>
      </c>
      <c r="P10" s="86">
        <f ca="1">Maraton!O28</f>
        <v>0</v>
      </c>
      <c r="Q10" s="87">
        <f ca="1">Maraton!P28</f>
        <v>1</v>
      </c>
      <c r="R10" s="87">
        <f ca="1">Maraton!Q28</f>
        <v>0</v>
      </c>
      <c r="S10" s="87">
        <f ca="1">Maraton!R28</f>
        <v>0</v>
      </c>
      <c r="T10" s="87">
        <f ca="1">Maraton!S28</f>
        <v>1</v>
      </c>
      <c r="U10" s="87">
        <f ca="1">Maraton!T28</f>
        <v>0</v>
      </c>
      <c r="V10" s="87">
        <f ca="1">Maraton!U28</f>
        <v>1</v>
      </c>
      <c r="W10" s="87">
        <f ca="1">Maraton!V28</f>
        <v>0</v>
      </c>
      <c r="X10" s="87">
        <f ca="1">Maraton!W28</f>
        <v>0</v>
      </c>
      <c r="Y10" s="111">
        <f ca="1">Maraton!X28</f>
        <v>1</v>
      </c>
      <c r="Z10" s="117">
        <f ca="1">Maraton!Y28</f>
        <v>4</v>
      </c>
      <c r="AA10" s="114">
        <f t="shared" ref="AA10:AA15" si="0">Z2+Z10</f>
        <v>7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109" t="s">
        <v>13</v>
      </c>
      <c r="P11" s="69">
        <f ca="1">Maraton!O29</f>
        <v>0</v>
      </c>
      <c r="Q11" s="31">
        <f ca="1">Maraton!P29</f>
        <v>1</v>
      </c>
      <c r="R11" s="31">
        <f ca="1">Maraton!Q29</f>
        <v>0</v>
      </c>
      <c r="S11" s="31">
        <f ca="1">Maraton!R29</f>
        <v>0</v>
      </c>
      <c r="T11" s="31">
        <f ca="1">Maraton!S29</f>
        <v>0</v>
      </c>
      <c r="U11" s="31">
        <f ca="1">Maraton!T29</f>
        <v>0</v>
      </c>
      <c r="V11" s="31">
        <f ca="1">Maraton!U29</f>
        <v>0</v>
      </c>
      <c r="W11" s="31">
        <f ca="1">Maraton!V29</f>
        <v>0</v>
      </c>
      <c r="X11" s="31">
        <f ca="1">Maraton!W29</f>
        <v>0</v>
      </c>
      <c r="Y11" s="112">
        <f ca="1">Maraton!X29</f>
        <v>1</v>
      </c>
      <c r="Z11" s="118">
        <f ca="1">Maraton!Y29</f>
        <v>2</v>
      </c>
      <c r="AA11" s="115">
        <f t="shared" si="0"/>
        <v>2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109" t="s">
        <v>14</v>
      </c>
      <c r="P12" s="69">
        <f ca="1">Maraton!O30</f>
        <v>0</v>
      </c>
      <c r="Q12" s="31">
        <f ca="1">Maraton!P30</f>
        <v>0</v>
      </c>
      <c r="R12" s="31">
        <f ca="1">Maraton!Q30</f>
        <v>0</v>
      </c>
      <c r="S12" s="31">
        <f ca="1">Maraton!R30</f>
        <v>0</v>
      </c>
      <c r="T12" s="31">
        <f ca="1">Maraton!S30</f>
        <v>0</v>
      </c>
      <c r="U12" s="31">
        <f ca="1">Maraton!T30</f>
        <v>0</v>
      </c>
      <c r="V12" s="31">
        <f ca="1">Maraton!U30</f>
        <v>1</v>
      </c>
      <c r="W12" s="31">
        <f ca="1">Maraton!V30</f>
        <v>0</v>
      </c>
      <c r="X12" s="31">
        <f ca="1">Maraton!W30</f>
        <v>0</v>
      </c>
      <c r="Y12" s="112">
        <f ca="1">Maraton!X30</f>
        <v>0</v>
      </c>
      <c r="Z12" s="118">
        <f ca="1">Maraton!Y30</f>
        <v>1</v>
      </c>
      <c r="AA12" s="115">
        <f t="shared" si="0"/>
        <v>3</v>
      </c>
    </row>
    <row r="13" spans="1:27" ht="14.25" customHeigh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109">
        <v>42</v>
      </c>
      <c r="P13" s="69">
        <f ca="1">Maraton!O31</f>
        <v>0</v>
      </c>
      <c r="Q13" s="31">
        <f ca="1">Maraton!P31</f>
        <v>1</v>
      </c>
      <c r="R13" s="31">
        <f ca="1">Maraton!Q31</f>
        <v>0</v>
      </c>
      <c r="S13" s="31">
        <f ca="1">Maraton!R31</f>
        <v>0</v>
      </c>
      <c r="T13" s="31">
        <f ca="1">Maraton!S31</f>
        <v>0</v>
      </c>
      <c r="U13" s="31">
        <f ca="1">Maraton!T31</f>
        <v>0</v>
      </c>
      <c r="V13" s="31">
        <f ca="1">Maraton!U31</f>
        <v>1</v>
      </c>
      <c r="W13" s="31">
        <f ca="1">Maraton!V31</f>
        <v>0</v>
      </c>
      <c r="X13" s="31">
        <f ca="1">Maraton!W31</f>
        <v>1</v>
      </c>
      <c r="Y13" s="112">
        <f ca="1">Maraton!X31</f>
        <v>1</v>
      </c>
      <c r="Z13" s="118">
        <f ca="1">Maraton!Y31</f>
        <v>4</v>
      </c>
      <c r="AA13" s="115">
        <f t="shared" si="0"/>
        <v>7</v>
      </c>
    </row>
    <row r="14" spans="1:27" ht="14.25" customHeigh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  <c r="O14" s="109" t="s">
        <v>15</v>
      </c>
      <c r="P14" s="69">
        <f ca="1">Maraton!O32</f>
        <v>0</v>
      </c>
      <c r="Q14" s="31">
        <f ca="1">Maraton!P32</f>
        <v>0</v>
      </c>
      <c r="R14" s="31">
        <f ca="1">Maraton!Q32</f>
        <v>0</v>
      </c>
      <c r="S14" s="31">
        <f ca="1">Maraton!R32</f>
        <v>0</v>
      </c>
      <c r="T14" s="31">
        <f ca="1">Maraton!S32</f>
        <v>0</v>
      </c>
      <c r="U14" s="31">
        <f ca="1">Maraton!T32</f>
        <v>0</v>
      </c>
      <c r="V14" s="31">
        <f ca="1">Maraton!U32</f>
        <v>0</v>
      </c>
      <c r="W14" s="31">
        <f ca="1">Maraton!V32</f>
        <v>0</v>
      </c>
      <c r="X14" s="31">
        <f ca="1">Maraton!W32</f>
        <v>0</v>
      </c>
      <c r="Y14" s="112">
        <f ca="1">Maraton!X32</f>
        <v>0</v>
      </c>
      <c r="Z14" s="118">
        <f ca="1">Maraton!Y32</f>
        <v>0</v>
      </c>
      <c r="AA14" s="115">
        <f t="shared" si="0"/>
        <v>0</v>
      </c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110" t="s">
        <v>16</v>
      </c>
      <c r="P15" s="70">
        <f ca="1">Maraton!O33</f>
        <v>0</v>
      </c>
      <c r="Q15" s="71">
        <f ca="1">Maraton!P33</f>
        <v>0</v>
      </c>
      <c r="R15" s="71">
        <f ca="1">Maraton!Q33</f>
        <v>0</v>
      </c>
      <c r="S15" s="71">
        <f ca="1">Maraton!R33</f>
        <v>0</v>
      </c>
      <c r="T15" s="71">
        <f ca="1">Maraton!S33</f>
        <v>0</v>
      </c>
      <c r="U15" s="71">
        <f ca="1">Maraton!T33</f>
        <v>0</v>
      </c>
      <c r="V15" s="71">
        <f ca="1">Maraton!U33</f>
        <v>0</v>
      </c>
      <c r="W15" s="71">
        <f ca="1">Maraton!V33</f>
        <v>0</v>
      </c>
      <c r="X15" s="71">
        <f ca="1">Maraton!W33</f>
        <v>0</v>
      </c>
      <c r="Y15" s="113">
        <f ca="1">Maraton!X33</f>
        <v>0</v>
      </c>
      <c r="Z15" s="119">
        <f ca="1">Maraton!Y33</f>
        <v>0</v>
      </c>
      <c r="AA15" s="116">
        <f t="shared" si="0"/>
        <v>0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</row>
    <row r="17" spans="1:27" ht="14.25" customHeight="1" thickBot="1">
      <c r="A17" s="194">
        <v>42</v>
      </c>
      <c r="B17" s="195"/>
      <c r="C17" s="195"/>
      <c r="D17" s="196"/>
      <c r="E17" s="194" t="s">
        <v>15</v>
      </c>
      <c r="F17" s="195"/>
      <c r="G17" s="195"/>
      <c r="H17" s="196"/>
      <c r="I17" s="194" t="s">
        <v>16</v>
      </c>
      <c r="J17" s="195"/>
      <c r="K17" s="195"/>
      <c r="L17" s="196"/>
      <c r="M17" s="29"/>
      <c r="O17" s="65" t="s">
        <v>6</v>
      </c>
      <c r="P17" s="89">
        <v>1</v>
      </c>
      <c r="Q17" s="90">
        <v>2</v>
      </c>
      <c r="R17" s="90">
        <v>3</v>
      </c>
      <c r="S17" s="90">
        <v>4</v>
      </c>
      <c r="T17" s="90">
        <v>5</v>
      </c>
      <c r="U17" s="90">
        <v>6</v>
      </c>
      <c r="V17" s="90">
        <v>7</v>
      </c>
      <c r="W17" s="90">
        <v>8</v>
      </c>
      <c r="X17" s="90">
        <v>9</v>
      </c>
      <c r="Y17" s="91">
        <v>10</v>
      </c>
      <c r="Z17" s="66" t="s">
        <v>60</v>
      </c>
      <c r="AA17" s="66" t="s">
        <v>87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108" t="s">
        <v>12</v>
      </c>
      <c r="P18" s="86">
        <f ca="1">Maraton!Z28</f>
        <v>0</v>
      </c>
      <c r="Q18" s="87">
        <f ca="1">Maraton!AA28</f>
        <v>0</v>
      </c>
      <c r="R18" s="87">
        <f ca="1">Maraton!AB28</f>
        <v>0</v>
      </c>
      <c r="S18" s="87">
        <f ca="1">Maraton!AC28</f>
        <v>0</v>
      </c>
      <c r="T18" s="87">
        <f ca="1">Maraton!AD28</f>
        <v>0</v>
      </c>
      <c r="U18" s="87">
        <f ca="1">Maraton!AE28</f>
        <v>0</v>
      </c>
      <c r="V18" s="87">
        <f ca="1">Maraton!AF28</f>
        <v>0</v>
      </c>
      <c r="W18" s="87">
        <f ca="1">Maraton!AG28</f>
        <v>0</v>
      </c>
      <c r="X18" s="87">
        <f ca="1">Maraton!AH28</f>
        <v>0</v>
      </c>
      <c r="Y18" s="111">
        <f ca="1">Maraton!AI28</f>
        <v>0</v>
      </c>
      <c r="Z18" s="120">
        <f ca="1">Maraton!AJ28</f>
        <v>0</v>
      </c>
      <c r="AA18" s="114">
        <f t="shared" ref="AA18:AA23" si="1">AA10+Z18</f>
        <v>7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109" t="s">
        <v>13</v>
      </c>
      <c r="P19" s="69">
        <f ca="1">Maraton!Z29</f>
        <v>0</v>
      </c>
      <c r="Q19" s="31">
        <f ca="1">Maraton!AA29</f>
        <v>0</v>
      </c>
      <c r="R19" s="31">
        <f ca="1">Maraton!AB29</f>
        <v>0</v>
      </c>
      <c r="S19" s="31">
        <f ca="1">Maraton!AC29</f>
        <v>0</v>
      </c>
      <c r="T19" s="31">
        <f ca="1">Maraton!AD29</f>
        <v>0</v>
      </c>
      <c r="U19" s="31">
        <f ca="1">Maraton!AE29</f>
        <v>0</v>
      </c>
      <c r="V19" s="31">
        <f ca="1">Maraton!AF29</f>
        <v>1</v>
      </c>
      <c r="W19" s="31">
        <f ca="1">Maraton!AG29</f>
        <v>0</v>
      </c>
      <c r="X19" s="31">
        <f ca="1">Maraton!AH29</f>
        <v>0</v>
      </c>
      <c r="Y19" s="112">
        <f ca="1">Maraton!AI29</f>
        <v>0</v>
      </c>
      <c r="Z19" s="121">
        <f ca="1">Maraton!AJ29</f>
        <v>1</v>
      </c>
      <c r="AA19" s="115">
        <f t="shared" si="1"/>
        <v>3</v>
      </c>
    </row>
    <row r="20" spans="1:27" ht="14.25" customHeigh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109" t="s">
        <v>14</v>
      </c>
      <c r="P20" s="69">
        <f ca="1">Maraton!Z30</f>
        <v>0</v>
      </c>
      <c r="Q20" s="31">
        <f ca="1">Maraton!AA30</f>
        <v>0</v>
      </c>
      <c r="R20" s="31">
        <f ca="1">Maraton!AB30</f>
        <v>1</v>
      </c>
      <c r="S20" s="31">
        <f ca="1">Maraton!AC30</f>
        <v>0</v>
      </c>
      <c r="T20" s="31">
        <f ca="1">Maraton!AD30</f>
        <v>0</v>
      </c>
      <c r="U20" s="31">
        <f ca="1">Maraton!AE30</f>
        <v>0</v>
      </c>
      <c r="V20" s="31">
        <f ca="1">Maraton!AF30</f>
        <v>0</v>
      </c>
      <c r="W20" s="31">
        <f ca="1">Maraton!AG30</f>
        <v>0</v>
      </c>
      <c r="X20" s="31">
        <f ca="1">Maraton!AH30</f>
        <v>0</v>
      </c>
      <c r="Y20" s="112">
        <f ca="1">Maraton!AI30</f>
        <v>0</v>
      </c>
      <c r="Z20" s="121">
        <f ca="1">Maraton!AJ30</f>
        <v>1</v>
      </c>
      <c r="AA20" s="115">
        <f t="shared" si="1"/>
        <v>4</v>
      </c>
    </row>
    <row r="21" spans="1:27" ht="14.25" customHeigh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  <c r="O21" s="109">
        <v>42</v>
      </c>
      <c r="P21" s="69">
        <f ca="1">Maraton!Z31</f>
        <v>0</v>
      </c>
      <c r="Q21" s="31">
        <f ca="1">Maraton!AA31</f>
        <v>0</v>
      </c>
      <c r="R21" s="31">
        <f ca="1">Maraton!AB31</f>
        <v>0</v>
      </c>
      <c r="S21" s="31">
        <f ca="1">Maraton!AC31</f>
        <v>0</v>
      </c>
      <c r="T21" s="31">
        <f ca="1">Maraton!AD31</f>
        <v>0</v>
      </c>
      <c r="U21" s="31">
        <f ca="1">Maraton!AE31</f>
        <v>0</v>
      </c>
      <c r="V21" s="31">
        <f ca="1">Maraton!AF31</f>
        <v>1</v>
      </c>
      <c r="W21" s="31">
        <f ca="1">Maraton!AG31</f>
        <v>0</v>
      </c>
      <c r="X21" s="31">
        <f ca="1">Maraton!AH31</f>
        <v>0</v>
      </c>
      <c r="Y21" s="112">
        <f ca="1">Maraton!AI31</f>
        <v>0</v>
      </c>
      <c r="Z21" s="121">
        <f ca="1">Maraton!AJ31</f>
        <v>1</v>
      </c>
      <c r="AA21" s="115">
        <f t="shared" si="1"/>
        <v>8</v>
      </c>
    </row>
    <row r="22" spans="1:27" ht="14.25" customHeigh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109" t="s">
        <v>15</v>
      </c>
      <c r="P22" s="69">
        <f ca="1">Maraton!Z32</f>
        <v>0</v>
      </c>
      <c r="Q22" s="31">
        <f ca="1">Maraton!AA32</f>
        <v>0</v>
      </c>
      <c r="R22" s="31">
        <f ca="1">Maraton!AB32</f>
        <v>0</v>
      </c>
      <c r="S22" s="31">
        <f ca="1">Maraton!AC32</f>
        <v>0</v>
      </c>
      <c r="T22" s="31">
        <f ca="1">Maraton!AD32</f>
        <v>0</v>
      </c>
      <c r="U22" s="31">
        <f ca="1">Maraton!AE32</f>
        <v>0</v>
      </c>
      <c r="V22" s="31">
        <f ca="1">Maraton!AF32</f>
        <v>0</v>
      </c>
      <c r="W22" s="31">
        <f ca="1">Maraton!AG32</f>
        <v>0</v>
      </c>
      <c r="X22" s="31">
        <f ca="1">Maraton!AH32</f>
        <v>0</v>
      </c>
      <c r="Y22" s="112">
        <f ca="1">Maraton!AI32</f>
        <v>0</v>
      </c>
      <c r="Z22" s="121">
        <f ca="1">Maraton!AJ32</f>
        <v>0</v>
      </c>
      <c r="AA22" s="115">
        <f t="shared" si="1"/>
        <v>0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110" t="s">
        <v>16</v>
      </c>
      <c r="P23" s="70">
        <f ca="1">Maraton!Z33</f>
        <v>0</v>
      </c>
      <c r="Q23" s="71">
        <f ca="1">Maraton!AA33</f>
        <v>0</v>
      </c>
      <c r="R23" s="71">
        <f ca="1">Maraton!AB33</f>
        <v>0</v>
      </c>
      <c r="S23" s="71">
        <f ca="1">Maraton!AC33</f>
        <v>0</v>
      </c>
      <c r="T23" s="71">
        <f ca="1">Maraton!AD33</f>
        <v>0</v>
      </c>
      <c r="U23" s="71">
        <f ca="1">Maraton!AE33</f>
        <v>0</v>
      </c>
      <c r="V23" s="71">
        <f ca="1">Maraton!AF33</f>
        <v>0</v>
      </c>
      <c r="W23" s="71">
        <f ca="1">Maraton!AG33</f>
        <v>0</v>
      </c>
      <c r="X23" s="71">
        <f ca="1">Maraton!AH33</f>
        <v>0</v>
      </c>
      <c r="Y23" s="113">
        <f ca="1">Maraton!AI33</f>
        <v>0</v>
      </c>
      <c r="Z23" s="122">
        <f ca="1">Maraton!AJ33</f>
        <v>0</v>
      </c>
      <c r="AA23" s="116">
        <f t="shared" si="1"/>
        <v>0</v>
      </c>
    </row>
    <row r="24" spans="1:27" ht="14.25" customHeight="1" thickBot="1">
      <c r="I24" s="194"/>
      <c r="J24" s="195"/>
      <c r="K24" s="195"/>
      <c r="L24" s="196"/>
    </row>
    <row r="25" spans="1:27" ht="14.25" customHeight="1" thickBot="1">
      <c r="A25" s="28" t="s">
        <v>69</v>
      </c>
      <c r="E25" s="22" t="s">
        <v>70</v>
      </c>
      <c r="I25" s="37"/>
      <c r="J25" s="29"/>
      <c r="K25" s="29"/>
      <c r="L25" s="36"/>
      <c r="O25" s="88" t="s">
        <v>8</v>
      </c>
      <c r="P25" s="89">
        <v>1</v>
      </c>
      <c r="Q25" s="90">
        <v>2</v>
      </c>
      <c r="R25" s="90">
        <v>3</v>
      </c>
      <c r="S25" s="90">
        <v>4</v>
      </c>
      <c r="T25" s="90">
        <v>5</v>
      </c>
      <c r="U25" s="90">
        <v>6</v>
      </c>
      <c r="V25" s="90">
        <v>7</v>
      </c>
      <c r="W25" s="90">
        <v>8</v>
      </c>
      <c r="X25" s="90">
        <v>9</v>
      </c>
      <c r="Y25" s="91">
        <v>10</v>
      </c>
      <c r="Z25" s="92" t="s">
        <v>60</v>
      </c>
      <c r="AA25" s="93" t="s">
        <v>87</v>
      </c>
    </row>
    <row r="26" spans="1:27" ht="14.25" customHeight="1">
      <c r="A26" s="223"/>
      <c r="B26" s="224"/>
      <c r="C26" s="224"/>
      <c r="D26" s="225"/>
      <c r="E26" s="72"/>
      <c r="F26" s="73"/>
      <c r="G26" s="74"/>
      <c r="H26" s="29"/>
      <c r="I26" s="41"/>
      <c r="J26" s="39"/>
      <c r="K26" s="39"/>
      <c r="L26" s="40"/>
      <c r="M26" s="29"/>
      <c r="O26" s="108" t="s">
        <v>12</v>
      </c>
      <c r="P26" s="86">
        <f ca="1">Maraton!AK28</f>
        <v>0</v>
      </c>
      <c r="Q26" s="87">
        <f ca="1">Maraton!AL28</f>
        <v>1</v>
      </c>
      <c r="R26" s="87">
        <f ca="1">Maraton!AM28</f>
        <v>0</v>
      </c>
      <c r="S26" s="87">
        <f ca="1">Maraton!AN28</f>
        <v>0</v>
      </c>
      <c r="T26" s="87">
        <f ca="1">Maraton!AO28</f>
        <v>0</v>
      </c>
      <c r="U26" s="87">
        <f ca="1">Maraton!AP28</f>
        <v>0</v>
      </c>
      <c r="V26" s="87">
        <f ca="1">Maraton!AQ28</f>
        <v>0</v>
      </c>
      <c r="W26" s="87">
        <f ca="1">Maraton!AR28</f>
        <v>0</v>
      </c>
      <c r="X26" s="87">
        <f ca="1">Maraton!AS28</f>
        <v>0</v>
      </c>
      <c r="Y26" s="111">
        <f ca="1">Maraton!AT28</f>
        <v>0</v>
      </c>
      <c r="Z26" s="120">
        <f ca="1">Maraton!AU28</f>
        <v>1</v>
      </c>
      <c r="AA26" s="114">
        <f t="shared" ref="AA26:AA31" si="2">AA18+Z26</f>
        <v>8</v>
      </c>
    </row>
    <row r="27" spans="1:27" ht="14.25" customHeight="1">
      <c r="A27" s="217"/>
      <c r="B27" s="218"/>
      <c r="C27" s="218"/>
      <c r="D27" s="219"/>
      <c r="E27" s="75"/>
      <c r="F27" s="76"/>
      <c r="G27" s="77"/>
      <c r="H27" s="29"/>
      <c r="I27" s="41"/>
      <c r="J27" s="39"/>
      <c r="K27" s="39"/>
      <c r="L27" s="40"/>
      <c r="M27" s="29"/>
      <c r="O27" s="109" t="s">
        <v>13</v>
      </c>
      <c r="P27" s="69">
        <f ca="1">Maraton!AK29</f>
        <v>0</v>
      </c>
      <c r="Q27" s="31">
        <f ca="1">Maraton!AL29</f>
        <v>0</v>
      </c>
      <c r="R27" s="31">
        <f ca="1">Maraton!AM29</f>
        <v>0</v>
      </c>
      <c r="S27" s="31">
        <f ca="1">Maraton!AN29</f>
        <v>0</v>
      </c>
      <c r="T27" s="31">
        <f ca="1">Maraton!AO29</f>
        <v>0</v>
      </c>
      <c r="U27" s="31">
        <f ca="1">Maraton!AP29</f>
        <v>0</v>
      </c>
      <c r="V27" s="31">
        <f ca="1">Maraton!AQ29</f>
        <v>0</v>
      </c>
      <c r="W27" s="31">
        <f ca="1">Maraton!AR29</f>
        <v>0</v>
      </c>
      <c r="X27" s="31">
        <f ca="1">Maraton!AS29</f>
        <v>0</v>
      </c>
      <c r="Y27" s="112">
        <f ca="1">Maraton!AT29</f>
        <v>0</v>
      </c>
      <c r="Z27" s="121">
        <f ca="1">Maraton!AU29</f>
        <v>0</v>
      </c>
      <c r="AA27" s="115">
        <f t="shared" si="2"/>
        <v>3</v>
      </c>
    </row>
    <row r="28" spans="1:27" ht="14.25" customHeight="1">
      <c r="A28" s="217"/>
      <c r="B28" s="218"/>
      <c r="C28" s="218"/>
      <c r="D28" s="219"/>
      <c r="E28" s="75"/>
      <c r="F28" s="76"/>
      <c r="G28" s="77"/>
      <c r="H28" s="29"/>
      <c r="I28" s="41"/>
      <c r="J28" s="39"/>
      <c r="K28" s="39"/>
      <c r="L28" s="40"/>
      <c r="M28" s="29"/>
      <c r="O28" s="109" t="s">
        <v>14</v>
      </c>
      <c r="P28" s="69">
        <f ca="1">Maraton!AK30</f>
        <v>0</v>
      </c>
      <c r="Q28" s="31">
        <f ca="1">Maraton!AL30</f>
        <v>0</v>
      </c>
      <c r="R28" s="31">
        <f ca="1">Maraton!AM30</f>
        <v>0</v>
      </c>
      <c r="S28" s="31">
        <f ca="1">Maraton!AN30</f>
        <v>0</v>
      </c>
      <c r="T28" s="31">
        <f ca="1">Maraton!AO30</f>
        <v>0</v>
      </c>
      <c r="U28" s="31">
        <f ca="1">Maraton!AP30</f>
        <v>0</v>
      </c>
      <c r="V28" s="31">
        <f ca="1">Maraton!AQ30</f>
        <v>0</v>
      </c>
      <c r="W28" s="31">
        <f ca="1">Maraton!AR30</f>
        <v>0</v>
      </c>
      <c r="X28" s="31">
        <f ca="1">Maraton!AS30</f>
        <v>0</v>
      </c>
      <c r="Y28" s="112">
        <f ca="1">Maraton!AT30</f>
        <v>0</v>
      </c>
      <c r="Z28" s="121">
        <f ca="1">Maraton!AU30</f>
        <v>0</v>
      </c>
      <c r="AA28" s="115">
        <f t="shared" si="2"/>
        <v>4</v>
      </c>
    </row>
    <row r="29" spans="1:27" ht="14.25" customHeight="1">
      <c r="A29" s="217"/>
      <c r="B29" s="218"/>
      <c r="C29" s="218"/>
      <c r="D29" s="219"/>
      <c r="E29" s="75"/>
      <c r="F29" s="76"/>
      <c r="G29" s="77"/>
      <c r="H29" s="29"/>
      <c r="I29" s="41"/>
      <c r="J29" s="39"/>
      <c r="K29" s="39"/>
      <c r="L29" s="40"/>
      <c r="M29" s="29"/>
      <c r="O29" s="109">
        <v>42</v>
      </c>
      <c r="P29" s="69">
        <f ca="1">Maraton!AK31</f>
        <v>1</v>
      </c>
      <c r="Q29" s="31">
        <f ca="1">Maraton!AL31</f>
        <v>0</v>
      </c>
      <c r="R29" s="31">
        <f ca="1">Maraton!AM31</f>
        <v>0</v>
      </c>
      <c r="S29" s="31">
        <f ca="1">Maraton!AN31</f>
        <v>0</v>
      </c>
      <c r="T29" s="31">
        <f ca="1">Maraton!AO31</f>
        <v>0</v>
      </c>
      <c r="U29" s="31">
        <f ca="1">Maraton!AP31</f>
        <v>0</v>
      </c>
      <c r="V29" s="31">
        <f ca="1">Maraton!AQ31</f>
        <v>0</v>
      </c>
      <c r="W29" s="31">
        <f ca="1">Maraton!AR31</f>
        <v>0</v>
      </c>
      <c r="X29" s="31">
        <f ca="1">Maraton!AS31</f>
        <v>0</v>
      </c>
      <c r="Y29" s="112">
        <f ca="1">Maraton!AT31</f>
        <v>0</v>
      </c>
      <c r="Z29" s="121">
        <f ca="1">Maraton!AU31</f>
        <v>1</v>
      </c>
      <c r="AA29" s="115">
        <f t="shared" si="2"/>
        <v>9</v>
      </c>
    </row>
    <row r="30" spans="1:27" ht="14.25" customHeight="1" thickBot="1">
      <c r="A30" s="217"/>
      <c r="B30" s="218"/>
      <c r="C30" s="218"/>
      <c r="D30" s="219"/>
      <c r="E30" s="75"/>
      <c r="F30" s="76"/>
      <c r="G30" s="77"/>
      <c r="H30" s="29"/>
      <c r="I30" s="45"/>
      <c r="J30" s="43"/>
      <c r="K30" s="43"/>
      <c r="L30" s="44"/>
      <c r="M30" s="29"/>
      <c r="O30" s="109" t="s">
        <v>15</v>
      </c>
      <c r="P30" s="69">
        <f ca="1">Maraton!AK32</f>
        <v>0</v>
      </c>
      <c r="Q30" s="31">
        <f ca="1">Maraton!AL32</f>
        <v>0</v>
      </c>
      <c r="R30" s="31">
        <f ca="1">Maraton!AM32</f>
        <v>0</v>
      </c>
      <c r="S30" s="31">
        <f ca="1">Maraton!AN32</f>
        <v>0</v>
      </c>
      <c r="T30" s="31">
        <f ca="1">Maraton!AO32</f>
        <v>0</v>
      </c>
      <c r="U30" s="31">
        <f ca="1">Maraton!AP32</f>
        <v>0</v>
      </c>
      <c r="V30" s="31">
        <f ca="1">Maraton!AQ32</f>
        <v>0</v>
      </c>
      <c r="W30" s="31">
        <f ca="1">Maraton!AR32</f>
        <v>0</v>
      </c>
      <c r="X30" s="31">
        <f ca="1">Maraton!AS32</f>
        <v>0</v>
      </c>
      <c r="Y30" s="112">
        <f ca="1">Maraton!AT32</f>
        <v>0</v>
      </c>
      <c r="Z30" s="121">
        <f ca="1">Maraton!AU32</f>
        <v>0</v>
      </c>
      <c r="AA30" s="115">
        <f t="shared" si="2"/>
        <v>0</v>
      </c>
    </row>
    <row r="31" spans="1:27" ht="14.25" customHeight="1" thickBot="1">
      <c r="A31" s="220"/>
      <c r="B31" s="221"/>
      <c r="C31" s="221"/>
      <c r="D31" s="222"/>
      <c r="E31" s="78"/>
      <c r="F31" s="79"/>
      <c r="G31" s="80"/>
      <c r="H31" s="29"/>
      <c r="I31" s="226"/>
      <c r="J31" s="226"/>
      <c r="K31" s="226"/>
      <c r="L31" s="226"/>
      <c r="M31" s="29"/>
      <c r="O31" s="110" t="s">
        <v>16</v>
      </c>
      <c r="P31" s="70">
        <f ca="1">Maraton!AK33</f>
        <v>0</v>
      </c>
      <c r="Q31" s="71">
        <f ca="1">Maraton!AL33</f>
        <v>0</v>
      </c>
      <c r="R31" s="71">
        <f ca="1">Maraton!AM33</f>
        <v>0</v>
      </c>
      <c r="S31" s="71">
        <f ca="1">Maraton!AN33</f>
        <v>0</v>
      </c>
      <c r="T31" s="71">
        <f ca="1">Maraton!AO33</f>
        <v>0</v>
      </c>
      <c r="U31" s="71">
        <f ca="1">Maraton!AP33</f>
        <v>0</v>
      </c>
      <c r="V31" s="71">
        <f ca="1">Maraton!AQ33</f>
        <v>0</v>
      </c>
      <c r="W31" s="71">
        <f ca="1">Maraton!AR33</f>
        <v>0</v>
      </c>
      <c r="X31" s="71">
        <f ca="1">Maraton!AS33</f>
        <v>0</v>
      </c>
      <c r="Y31" s="113">
        <f ca="1">Maraton!AT33</f>
        <v>0</v>
      </c>
      <c r="Z31" s="122">
        <f ca="1">Maraton!AU33</f>
        <v>0</v>
      </c>
      <c r="AA31" s="116">
        <f t="shared" si="2"/>
        <v>0</v>
      </c>
    </row>
    <row r="32" spans="1:27" ht="14.25" customHeight="1" thickBot="1">
      <c r="A32" s="227"/>
      <c r="B32" s="227"/>
      <c r="C32" s="227"/>
      <c r="D32" s="227"/>
      <c r="E32" s="68"/>
      <c r="F32" s="68"/>
      <c r="G32" s="68"/>
      <c r="H32" s="29"/>
      <c r="I32" s="29"/>
      <c r="J32" s="29"/>
      <c r="K32" s="29"/>
      <c r="L32" s="29"/>
      <c r="M32" s="29"/>
    </row>
    <row r="33" spans="1:27" ht="14.25" customHeight="1" thickBot="1">
      <c r="A33" s="28" t="s">
        <v>1</v>
      </c>
      <c r="E33" s="43" t="s">
        <v>75</v>
      </c>
      <c r="F33" s="43"/>
      <c r="G33" s="82" t="s">
        <v>61</v>
      </c>
      <c r="I33" s="29"/>
      <c r="J33" s="29"/>
      <c r="K33" s="29"/>
      <c r="L33" s="29"/>
      <c r="O33" s="88" t="s">
        <v>9</v>
      </c>
      <c r="P33" s="89">
        <v>1</v>
      </c>
      <c r="Q33" s="90">
        <v>2</v>
      </c>
      <c r="R33" s="90">
        <v>3</v>
      </c>
      <c r="S33" s="90">
        <v>4</v>
      </c>
      <c r="T33" s="90">
        <v>5</v>
      </c>
      <c r="U33" s="90">
        <v>6</v>
      </c>
      <c r="V33" s="90">
        <v>7</v>
      </c>
      <c r="W33" s="90">
        <v>8</v>
      </c>
      <c r="X33" s="90">
        <v>9</v>
      </c>
      <c r="Y33" s="91">
        <v>10</v>
      </c>
      <c r="Z33" s="92" t="s">
        <v>60</v>
      </c>
      <c r="AA33" s="93" t="s">
        <v>87</v>
      </c>
    </row>
    <row r="34" spans="1:27" ht="14.25" customHeight="1" thickBot="1">
      <c r="A34" s="194" t="s">
        <v>12</v>
      </c>
      <c r="B34" s="195"/>
      <c r="C34" s="195"/>
      <c r="D34" s="196"/>
      <c r="E34" s="64">
        <f t="shared" ref="E34:E39" si="3">AA34</f>
        <v>10</v>
      </c>
      <c r="F34" s="63"/>
      <c r="G34" s="83"/>
      <c r="H34" s="84"/>
      <c r="I34" s="226" t="s">
        <v>88</v>
      </c>
      <c r="J34" s="226"/>
      <c r="K34" s="226"/>
      <c r="L34" s="29"/>
      <c r="M34" s="29"/>
      <c r="O34" s="108" t="s">
        <v>12</v>
      </c>
      <c r="P34" s="86">
        <f ca="1">Maraton!AV28</f>
        <v>0</v>
      </c>
      <c r="Q34" s="87">
        <f ca="1">Maraton!AW28</f>
        <v>0</v>
      </c>
      <c r="R34" s="87">
        <f ca="1">Maraton!AX28</f>
        <v>1</v>
      </c>
      <c r="S34" s="87">
        <f ca="1">Maraton!AY28</f>
        <v>0</v>
      </c>
      <c r="T34" s="87">
        <f ca="1">Maraton!AZ28</f>
        <v>0</v>
      </c>
      <c r="U34" s="87">
        <f ca="1">Maraton!BA28</f>
        <v>0</v>
      </c>
      <c r="V34" s="87">
        <f ca="1">Maraton!BB28</f>
        <v>0</v>
      </c>
      <c r="W34" s="87">
        <f ca="1">Maraton!BC28</f>
        <v>0</v>
      </c>
      <c r="X34" s="87">
        <f ca="1">Maraton!BD28</f>
        <v>0</v>
      </c>
      <c r="Y34" s="111">
        <f ca="1">Maraton!BE28</f>
        <v>1</v>
      </c>
      <c r="Z34" s="120">
        <f ca="1">Maraton!BF28</f>
        <v>2</v>
      </c>
      <c r="AA34" s="114">
        <f t="shared" ref="AA34:AA39" si="4">AA26+Z34</f>
        <v>10</v>
      </c>
    </row>
    <row r="35" spans="1:27" ht="14.25" customHeight="1" thickBot="1">
      <c r="A35" s="194" t="s">
        <v>13</v>
      </c>
      <c r="B35" s="195"/>
      <c r="C35" s="195"/>
      <c r="D35" s="196"/>
      <c r="E35" s="64">
        <f t="shared" si="3"/>
        <v>5</v>
      </c>
      <c r="F35" s="63"/>
      <c r="G35" s="83"/>
      <c r="H35" s="84"/>
      <c r="I35" s="226" t="s">
        <v>89</v>
      </c>
      <c r="J35" s="226"/>
      <c r="K35" s="226"/>
      <c r="L35" s="29"/>
      <c r="M35" s="29"/>
      <c r="O35" s="109" t="s">
        <v>13</v>
      </c>
      <c r="P35" s="69">
        <f ca="1">Maraton!AV29</f>
        <v>0</v>
      </c>
      <c r="Q35" s="31">
        <f ca="1">Maraton!AW29</f>
        <v>1</v>
      </c>
      <c r="R35" s="31">
        <f ca="1">Maraton!AX29</f>
        <v>0</v>
      </c>
      <c r="S35" s="31">
        <f ca="1">Maraton!AY29</f>
        <v>0</v>
      </c>
      <c r="T35" s="31">
        <f ca="1">Maraton!AZ29</f>
        <v>0</v>
      </c>
      <c r="U35" s="31">
        <f ca="1">Maraton!BA29</f>
        <v>0</v>
      </c>
      <c r="V35" s="31">
        <f ca="1">Maraton!BB29</f>
        <v>0</v>
      </c>
      <c r="W35" s="31">
        <f ca="1">Maraton!BC29</f>
        <v>0</v>
      </c>
      <c r="X35" s="31">
        <f ca="1">Maraton!BD29</f>
        <v>0</v>
      </c>
      <c r="Y35" s="112">
        <f ca="1">Maraton!BE29</f>
        <v>1</v>
      </c>
      <c r="Z35" s="121">
        <f ca="1">Maraton!BF29</f>
        <v>2</v>
      </c>
      <c r="AA35" s="115">
        <f t="shared" si="4"/>
        <v>5</v>
      </c>
    </row>
    <row r="36" spans="1:27" ht="14.25" customHeight="1" thickBot="1">
      <c r="A36" s="194" t="s">
        <v>14</v>
      </c>
      <c r="B36" s="195"/>
      <c r="C36" s="195"/>
      <c r="D36" s="196"/>
      <c r="E36" s="64">
        <f t="shared" si="3"/>
        <v>6</v>
      </c>
      <c r="F36" s="63"/>
      <c r="G36" s="83"/>
      <c r="H36" s="84"/>
      <c r="I36" s="226" t="s">
        <v>90</v>
      </c>
      <c r="J36" s="226"/>
      <c r="K36" s="226"/>
      <c r="L36" s="29"/>
      <c r="M36" s="29"/>
      <c r="O36" s="109" t="s">
        <v>14</v>
      </c>
      <c r="P36" s="69">
        <f ca="1">Maraton!AV30</f>
        <v>0</v>
      </c>
      <c r="Q36" s="31">
        <f ca="1">Maraton!AW30</f>
        <v>1</v>
      </c>
      <c r="R36" s="31">
        <f ca="1">Maraton!AX30</f>
        <v>0</v>
      </c>
      <c r="S36" s="31">
        <f ca="1">Maraton!AY30</f>
        <v>0</v>
      </c>
      <c r="T36" s="31">
        <f ca="1">Maraton!AZ30</f>
        <v>0</v>
      </c>
      <c r="U36" s="31">
        <f ca="1">Maraton!BA30</f>
        <v>0</v>
      </c>
      <c r="V36" s="31">
        <f ca="1">Maraton!BB30</f>
        <v>0</v>
      </c>
      <c r="W36" s="31">
        <f ca="1">Maraton!BC30</f>
        <v>0</v>
      </c>
      <c r="X36" s="31">
        <f ca="1">Maraton!BD30</f>
        <v>0</v>
      </c>
      <c r="Y36" s="112">
        <f ca="1">Maraton!BE30</f>
        <v>1</v>
      </c>
      <c r="Z36" s="121">
        <f ca="1">Maraton!BF30</f>
        <v>2</v>
      </c>
      <c r="AA36" s="115">
        <f t="shared" si="4"/>
        <v>6</v>
      </c>
    </row>
    <row r="37" spans="1:27" ht="14.25" customHeight="1" thickBot="1">
      <c r="A37" s="194">
        <v>42</v>
      </c>
      <c r="B37" s="195"/>
      <c r="C37" s="195"/>
      <c r="D37" s="196"/>
      <c r="E37" s="64">
        <f t="shared" si="3"/>
        <v>10</v>
      </c>
      <c r="F37" s="63"/>
      <c r="G37" s="83"/>
      <c r="H37" s="84"/>
      <c r="I37" s="226" t="s">
        <v>91</v>
      </c>
      <c r="J37" s="226"/>
      <c r="K37" s="226"/>
      <c r="L37" s="29"/>
      <c r="M37" s="29"/>
      <c r="O37" s="109">
        <v>42</v>
      </c>
      <c r="P37" s="69">
        <f ca="1">Maraton!AV31</f>
        <v>0</v>
      </c>
      <c r="Q37" s="31">
        <f ca="1">Maraton!AW31</f>
        <v>0</v>
      </c>
      <c r="R37" s="31">
        <f ca="1">Maraton!AX31</f>
        <v>0</v>
      </c>
      <c r="S37" s="31">
        <f ca="1">Maraton!AY31</f>
        <v>0</v>
      </c>
      <c r="T37" s="31">
        <f ca="1">Maraton!AZ31</f>
        <v>0</v>
      </c>
      <c r="U37" s="31">
        <f ca="1">Maraton!BA31</f>
        <v>0</v>
      </c>
      <c r="V37" s="31">
        <f ca="1">Maraton!BB31</f>
        <v>0</v>
      </c>
      <c r="W37" s="31">
        <f ca="1">Maraton!BC31</f>
        <v>0</v>
      </c>
      <c r="X37" s="31">
        <f ca="1">Maraton!BD31</f>
        <v>0</v>
      </c>
      <c r="Y37" s="112">
        <f ca="1">Maraton!BE31</f>
        <v>1</v>
      </c>
      <c r="Z37" s="121">
        <f ca="1">Maraton!BF31</f>
        <v>1</v>
      </c>
      <c r="AA37" s="115">
        <f t="shared" si="4"/>
        <v>10</v>
      </c>
    </row>
    <row r="38" spans="1:27" ht="14.25" customHeight="1" thickBot="1">
      <c r="A38" s="194" t="s">
        <v>15</v>
      </c>
      <c r="B38" s="195"/>
      <c r="C38" s="195"/>
      <c r="D38" s="196"/>
      <c r="E38" s="64">
        <f t="shared" si="3"/>
        <v>0</v>
      </c>
      <c r="F38" s="63"/>
      <c r="G38" s="83"/>
      <c r="H38" s="84"/>
      <c r="I38" s="226" t="s">
        <v>92</v>
      </c>
      <c r="J38" s="226"/>
      <c r="K38" s="226"/>
      <c r="L38" s="84"/>
      <c r="M38" s="29"/>
      <c r="O38" s="109" t="s">
        <v>15</v>
      </c>
      <c r="P38" s="69">
        <f ca="1">Maraton!AV32</f>
        <v>0</v>
      </c>
      <c r="Q38" s="31">
        <f ca="1">Maraton!AW32</f>
        <v>0</v>
      </c>
      <c r="R38" s="31">
        <f ca="1">Maraton!AX32</f>
        <v>0</v>
      </c>
      <c r="S38" s="31">
        <f ca="1">Maraton!AY32</f>
        <v>0</v>
      </c>
      <c r="T38" s="31">
        <f ca="1">Maraton!AZ32</f>
        <v>0</v>
      </c>
      <c r="U38" s="31">
        <f ca="1">Maraton!BA32</f>
        <v>0</v>
      </c>
      <c r="V38" s="31">
        <f ca="1">Maraton!BB32</f>
        <v>0</v>
      </c>
      <c r="W38" s="31">
        <f ca="1">Maraton!BC32</f>
        <v>0</v>
      </c>
      <c r="X38" s="31">
        <f ca="1">Maraton!BD32</f>
        <v>0</v>
      </c>
      <c r="Y38" s="112">
        <f ca="1">Maraton!BE32</f>
        <v>0</v>
      </c>
      <c r="Z38" s="121">
        <f ca="1">Maraton!BF32</f>
        <v>0</v>
      </c>
      <c r="AA38" s="115">
        <f t="shared" si="4"/>
        <v>0</v>
      </c>
    </row>
    <row r="39" spans="1:27" ht="14.25" customHeight="1" thickBot="1">
      <c r="A39" s="194" t="s">
        <v>16</v>
      </c>
      <c r="B39" s="195"/>
      <c r="C39" s="195"/>
      <c r="D39" s="196"/>
      <c r="E39" s="64">
        <f t="shared" si="3"/>
        <v>0</v>
      </c>
      <c r="F39" s="63"/>
      <c r="G39" s="83"/>
      <c r="H39" s="84"/>
      <c r="I39" s="226" t="s">
        <v>93</v>
      </c>
      <c r="J39" s="226"/>
      <c r="K39" s="226"/>
      <c r="L39" s="84"/>
      <c r="M39" s="29"/>
      <c r="O39" s="110" t="s">
        <v>16</v>
      </c>
      <c r="P39" s="70">
        <f ca="1">Maraton!AV33</f>
        <v>0</v>
      </c>
      <c r="Q39" s="71">
        <f ca="1">Maraton!AW33</f>
        <v>0</v>
      </c>
      <c r="R39" s="71">
        <f ca="1">Maraton!AX33</f>
        <v>0</v>
      </c>
      <c r="S39" s="71">
        <f ca="1">Maraton!AY33</f>
        <v>0</v>
      </c>
      <c r="T39" s="71">
        <f ca="1">Maraton!AZ33</f>
        <v>0</v>
      </c>
      <c r="U39" s="71">
        <f ca="1">Maraton!BA33</f>
        <v>0</v>
      </c>
      <c r="V39" s="71">
        <f ca="1">Maraton!BB33</f>
        <v>0</v>
      </c>
      <c r="W39" s="71">
        <f ca="1">Maraton!BC33</f>
        <v>0</v>
      </c>
      <c r="X39" s="71">
        <f ca="1">Maraton!BD33</f>
        <v>0</v>
      </c>
      <c r="Y39" s="113">
        <f ca="1">Maraton!BE33</f>
        <v>0</v>
      </c>
      <c r="Z39" s="122">
        <f ca="1">Maraton!BF33</f>
        <v>0</v>
      </c>
      <c r="AA39" s="116">
        <f t="shared" si="4"/>
        <v>0</v>
      </c>
    </row>
  </sheetData>
  <mergeCells count="34">
    <mergeCell ref="A38:D38"/>
    <mergeCell ref="E6:J6"/>
    <mergeCell ref="E7:J7"/>
    <mergeCell ref="E5:J5"/>
    <mergeCell ref="A1:J1"/>
    <mergeCell ref="A2:J2"/>
    <mergeCell ref="E3:J3"/>
    <mergeCell ref="E4:J4"/>
    <mergeCell ref="E17:H17"/>
    <mergeCell ref="I17:L17"/>
    <mergeCell ref="I24:L24"/>
    <mergeCell ref="I31:L31"/>
    <mergeCell ref="A32:D32"/>
    <mergeCell ref="A39:D39"/>
    <mergeCell ref="I38:K38"/>
    <mergeCell ref="I39:K39"/>
    <mergeCell ref="A36:D36"/>
    <mergeCell ref="A37:D37"/>
    <mergeCell ref="I34:K34"/>
    <mergeCell ref="I37:K37"/>
    <mergeCell ref="I35:K35"/>
    <mergeCell ref="A34:D34"/>
    <mergeCell ref="A35:D35"/>
    <mergeCell ref="A10:D10"/>
    <mergeCell ref="E10:H10"/>
    <mergeCell ref="I10:L10"/>
    <mergeCell ref="I36:K36"/>
    <mergeCell ref="A17:D17"/>
    <mergeCell ref="A30:D30"/>
    <mergeCell ref="A31:D31"/>
    <mergeCell ref="A26:D26"/>
    <mergeCell ref="A27:D27"/>
    <mergeCell ref="A28:D28"/>
    <mergeCell ref="A29:D29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38"/>
  <sheetViews>
    <sheetView topLeftCell="A7" workbookViewId="0">
      <selection activeCell="E39" sqref="E39"/>
    </sheetView>
  </sheetViews>
  <sheetFormatPr defaultRowHeight="13.5"/>
  <cols>
    <col min="1" max="1" width="4.5703125" style="28" customWidth="1"/>
    <col min="2" max="12" width="4.5703125" style="22" customWidth="1"/>
    <col min="13" max="14" width="1.85546875" style="22" customWidth="1"/>
    <col min="15" max="15" width="13.42578125" style="22" customWidth="1"/>
    <col min="16" max="27" width="5.140625" style="22" customWidth="1"/>
    <col min="28" max="16384" width="9.140625" style="22"/>
  </cols>
  <sheetData>
    <row r="1" spans="1:27" ht="14.25" customHeight="1" thickBot="1">
      <c r="A1" s="213" t="s">
        <v>58</v>
      </c>
      <c r="B1" s="213"/>
      <c r="C1" s="213"/>
      <c r="D1" s="213"/>
      <c r="E1" s="213"/>
      <c r="F1" s="213"/>
      <c r="G1" s="213"/>
      <c r="H1" s="213"/>
      <c r="I1" s="213"/>
      <c r="J1" s="213"/>
      <c r="K1" s="21"/>
      <c r="L1" s="21"/>
      <c r="M1" s="21"/>
      <c r="O1" s="65" t="s">
        <v>86</v>
      </c>
      <c r="P1" s="89">
        <v>1</v>
      </c>
      <c r="Q1" s="90">
        <v>2</v>
      </c>
      <c r="R1" s="90">
        <v>3</v>
      </c>
      <c r="S1" s="90">
        <v>4</v>
      </c>
      <c r="T1" s="90">
        <v>5</v>
      </c>
      <c r="U1" s="90">
        <v>6</v>
      </c>
      <c r="V1" s="90">
        <v>7</v>
      </c>
      <c r="W1" s="90">
        <v>8</v>
      </c>
      <c r="X1" s="90">
        <v>9</v>
      </c>
      <c r="Y1" s="91">
        <v>10</v>
      </c>
      <c r="Z1" s="92" t="s">
        <v>60</v>
      </c>
      <c r="AA1" s="67"/>
    </row>
    <row r="2" spans="1:27" ht="14.25" customHeight="1" thickBot="1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"/>
      <c r="L2" s="21"/>
      <c r="M2" s="21"/>
      <c r="O2" s="108" t="s">
        <v>17</v>
      </c>
      <c r="P2" s="86">
        <f ca="1">Maraton!D34</f>
        <v>0</v>
      </c>
      <c r="Q2" s="87">
        <f ca="1">Maraton!E34</f>
        <v>0</v>
      </c>
      <c r="R2" s="87">
        <f ca="1">Maraton!F34</f>
        <v>1</v>
      </c>
      <c r="S2" s="87">
        <f ca="1">Maraton!G34</f>
        <v>0</v>
      </c>
      <c r="T2" s="87">
        <f ca="1">Maraton!H34</f>
        <v>0</v>
      </c>
      <c r="U2" s="87">
        <f ca="1">Maraton!I34</f>
        <v>0</v>
      </c>
      <c r="V2" s="87">
        <f ca="1">Maraton!J34</f>
        <v>0</v>
      </c>
      <c r="W2" s="87">
        <f ca="1">Maraton!K34</f>
        <v>1</v>
      </c>
      <c r="X2" s="87">
        <f ca="1">Maraton!L34</f>
        <v>1</v>
      </c>
      <c r="Y2" s="111">
        <f ca="1">Maraton!M34</f>
        <v>0</v>
      </c>
      <c r="Z2" s="120">
        <f ca="1">Maraton!N34</f>
        <v>3</v>
      </c>
      <c r="AA2" s="68"/>
    </row>
    <row r="3" spans="1:27" ht="14.25" customHeight="1" thickBot="1">
      <c r="A3" s="28" t="s">
        <v>63</v>
      </c>
      <c r="E3" s="214" t="s">
        <v>96</v>
      </c>
      <c r="F3" s="215"/>
      <c r="G3" s="215"/>
      <c r="H3" s="215"/>
      <c r="I3" s="215"/>
      <c r="J3" s="216"/>
      <c r="K3" s="29"/>
      <c r="L3" s="29"/>
      <c r="M3" s="29"/>
      <c r="O3" s="109" t="s">
        <v>18</v>
      </c>
      <c r="P3" s="69">
        <f ca="1">Maraton!D35</f>
        <v>1</v>
      </c>
      <c r="Q3" s="31">
        <f ca="1">Maraton!E35</f>
        <v>0</v>
      </c>
      <c r="R3" s="31">
        <f ca="1">Maraton!F35</f>
        <v>1</v>
      </c>
      <c r="S3" s="31">
        <f ca="1">Maraton!G35</f>
        <v>1</v>
      </c>
      <c r="T3" s="31">
        <f ca="1">Maraton!H35</f>
        <v>0</v>
      </c>
      <c r="U3" s="31">
        <f ca="1">Maraton!I35</f>
        <v>0</v>
      </c>
      <c r="V3" s="31">
        <f ca="1">Maraton!J35</f>
        <v>0</v>
      </c>
      <c r="W3" s="31">
        <f ca="1">Maraton!K35</f>
        <v>1</v>
      </c>
      <c r="X3" s="31">
        <f ca="1">Maraton!L35</f>
        <v>1</v>
      </c>
      <c r="Y3" s="112">
        <f ca="1">Maraton!M35</f>
        <v>0</v>
      </c>
      <c r="Z3" s="121">
        <f ca="1">Maraton!N35</f>
        <v>5</v>
      </c>
      <c r="AA3" s="68"/>
    </row>
    <row r="4" spans="1:27" ht="14.25" customHeight="1" thickBot="1">
      <c r="A4" s="28" t="s">
        <v>64</v>
      </c>
      <c r="E4" s="194" t="s">
        <v>98</v>
      </c>
      <c r="F4" s="195"/>
      <c r="G4" s="195"/>
      <c r="H4" s="195"/>
      <c r="I4" s="195"/>
      <c r="J4" s="196"/>
      <c r="K4" s="29"/>
      <c r="L4" s="29"/>
      <c r="M4" s="29"/>
      <c r="O4" s="109" t="s">
        <v>19</v>
      </c>
      <c r="P4" s="69">
        <f ca="1">Maraton!D36</f>
        <v>0</v>
      </c>
      <c r="Q4" s="31">
        <f ca="1">Maraton!E36</f>
        <v>0</v>
      </c>
      <c r="R4" s="31">
        <f ca="1">Maraton!F36</f>
        <v>0</v>
      </c>
      <c r="S4" s="31">
        <f ca="1">Maraton!G36</f>
        <v>0</v>
      </c>
      <c r="T4" s="31">
        <f ca="1">Maraton!H36</f>
        <v>0</v>
      </c>
      <c r="U4" s="31">
        <f ca="1">Maraton!I36</f>
        <v>0</v>
      </c>
      <c r="V4" s="31">
        <f ca="1">Maraton!J36</f>
        <v>1</v>
      </c>
      <c r="W4" s="31">
        <f ca="1">Maraton!K36</f>
        <v>0</v>
      </c>
      <c r="X4" s="31">
        <f ca="1">Maraton!L36</f>
        <v>1</v>
      </c>
      <c r="Y4" s="112">
        <f ca="1">Maraton!M36</f>
        <v>0</v>
      </c>
      <c r="Z4" s="121">
        <f ca="1">Maraton!N36</f>
        <v>2</v>
      </c>
      <c r="AA4" s="68"/>
    </row>
    <row r="5" spans="1:27" ht="14.25" customHeight="1" thickBot="1">
      <c r="A5" s="28" t="s">
        <v>65</v>
      </c>
      <c r="E5" s="212">
        <v>40874</v>
      </c>
      <c r="F5" s="195"/>
      <c r="G5" s="195"/>
      <c r="H5" s="195"/>
      <c r="I5" s="195"/>
      <c r="J5" s="196"/>
      <c r="K5" s="29"/>
      <c r="L5" s="29"/>
      <c r="M5" s="29"/>
      <c r="N5" s="29"/>
      <c r="O5" s="109" t="s">
        <v>20</v>
      </c>
      <c r="P5" s="69">
        <f ca="1">Maraton!D37</f>
        <v>0</v>
      </c>
      <c r="Q5" s="31">
        <f ca="1">Maraton!E37</f>
        <v>0</v>
      </c>
      <c r="R5" s="31">
        <f ca="1">Maraton!F37</f>
        <v>0</v>
      </c>
      <c r="S5" s="31">
        <f ca="1">Maraton!G37</f>
        <v>0</v>
      </c>
      <c r="T5" s="31">
        <f ca="1">Maraton!H37</f>
        <v>0</v>
      </c>
      <c r="U5" s="31">
        <f ca="1">Maraton!I37</f>
        <v>0</v>
      </c>
      <c r="V5" s="31">
        <f ca="1">Maraton!J37</f>
        <v>0</v>
      </c>
      <c r="W5" s="31">
        <f ca="1">Maraton!K37</f>
        <v>0</v>
      </c>
      <c r="X5" s="31">
        <f ca="1">Maraton!L37</f>
        <v>0</v>
      </c>
      <c r="Y5" s="112">
        <f ca="1">Maraton!M37</f>
        <v>0</v>
      </c>
      <c r="Z5" s="121">
        <f ca="1">Maraton!N37</f>
        <v>0</v>
      </c>
      <c r="AA5" s="68"/>
    </row>
    <row r="6" spans="1:27" ht="14.25" customHeight="1" thickBot="1">
      <c r="A6" s="28" t="s">
        <v>66</v>
      </c>
      <c r="E6" s="194" t="s">
        <v>99</v>
      </c>
      <c r="F6" s="195"/>
      <c r="G6" s="195"/>
      <c r="H6" s="195"/>
      <c r="I6" s="195"/>
      <c r="J6" s="196"/>
      <c r="K6" s="29"/>
      <c r="L6" s="29"/>
      <c r="M6" s="29"/>
      <c r="O6" s="110" t="s">
        <v>21</v>
      </c>
      <c r="P6" s="70">
        <f ca="1">Maraton!D38</f>
        <v>0</v>
      </c>
      <c r="Q6" s="71">
        <f ca="1">Maraton!E38</f>
        <v>0</v>
      </c>
      <c r="R6" s="71">
        <f ca="1">Maraton!F38</f>
        <v>0</v>
      </c>
      <c r="S6" s="71">
        <f ca="1">Maraton!G38</f>
        <v>0</v>
      </c>
      <c r="T6" s="71">
        <f ca="1">Maraton!H38</f>
        <v>0</v>
      </c>
      <c r="U6" s="71">
        <f ca="1">Maraton!I38</f>
        <v>0</v>
      </c>
      <c r="V6" s="71">
        <f ca="1">Maraton!J38</f>
        <v>0</v>
      </c>
      <c r="W6" s="71">
        <f ca="1">Maraton!K38</f>
        <v>0</v>
      </c>
      <c r="X6" s="71">
        <f ca="1">Maraton!L38</f>
        <v>0</v>
      </c>
      <c r="Y6" s="113">
        <f ca="1">Maraton!M38</f>
        <v>0</v>
      </c>
      <c r="Z6" s="122">
        <f ca="1">Maraton!N38</f>
        <v>0</v>
      </c>
      <c r="AA6" s="68"/>
    </row>
    <row r="7" spans="1:27" ht="14.25" customHeight="1" thickBot="1">
      <c r="A7" s="28" t="s">
        <v>67</v>
      </c>
      <c r="E7" s="228"/>
      <c r="F7" s="229"/>
      <c r="G7" s="229"/>
      <c r="H7" s="229"/>
      <c r="I7" s="229"/>
      <c r="J7" s="230"/>
      <c r="K7" s="29"/>
      <c r="L7" s="29"/>
      <c r="M7" s="29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27" ht="14.25" customHeight="1" thickBot="1">
      <c r="O8" s="65" t="s">
        <v>4</v>
      </c>
      <c r="P8" s="89">
        <v>1</v>
      </c>
      <c r="Q8" s="90">
        <v>2</v>
      </c>
      <c r="R8" s="90">
        <v>3</v>
      </c>
      <c r="S8" s="90">
        <v>4</v>
      </c>
      <c r="T8" s="90">
        <v>5</v>
      </c>
      <c r="U8" s="90">
        <v>6</v>
      </c>
      <c r="V8" s="90">
        <v>7</v>
      </c>
      <c r="W8" s="90">
        <v>8</v>
      </c>
      <c r="X8" s="90">
        <v>9</v>
      </c>
      <c r="Y8" s="91">
        <v>10</v>
      </c>
      <c r="Z8" s="66" t="s">
        <v>60</v>
      </c>
      <c r="AA8" s="66" t="s">
        <v>87</v>
      </c>
    </row>
    <row r="9" spans="1:27" ht="14.25" customHeight="1" thickBot="1">
      <c r="A9" s="28" t="s">
        <v>68</v>
      </c>
      <c r="O9" s="108" t="s">
        <v>17</v>
      </c>
      <c r="P9" s="86">
        <f ca="1">Maraton!O34</f>
        <v>0</v>
      </c>
      <c r="Q9" s="87">
        <f ca="1">Maraton!P34</f>
        <v>1</v>
      </c>
      <c r="R9" s="87">
        <f ca="1">Maraton!Q34</f>
        <v>1</v>
      </c>
      <c r="S9" s="87">
        <f ca="1">Maraton!R34</f>
        <v>0</v>
      </c>
      <c r="T9" s="87">
        <f ca="1">Maraton!S34</f>
        <v>1</v>
      </c>
      <c r="U9" s="87">
        <f ca="1">Maraton!T34</f>
        <v>0</v>
      </c>
      <c r="V9" s="87">
        <f ca="1">Maraton!U34</f>
        <v>1</v>
      </c>
      <c r="W9" s="87">
        <f ca="1">Maraton!V34</f>
        <v>0</v>
      </c>
      <c r="X9" s="87">
        <f ca="1">Maraton!W34</f>
        <v>0</v>
      </c>
      <c r="Y9" s="111">
        <f ca="1">Maraton!X34</f>
        <v>0</v>
      </c>
      <c r="Z9" s="120">
        <f ca="1">Maraton!Y34</f>
        <v>4</v>
      </c>
      <c r="AA9" s="114">
        <f>Z2+Z9</f>
        <v>7</v>
      </c>
    </row>
    <row r="10" spans="1:27" ht="14.25" customHeight="1" thickBot="1">
      <c r="A10" s="194" t="s">
        <v>17</v>
      </c>
      <c r="B10" s="195"/>
      <c r="C10" s="195"/>
      <c r="D10" s="196"/>
      <c r="E10" s="194" t="s">
        <v>18</v>
      </c>
      <c r="F10" s="195"/>
      <c r="G10" s="195"/>
      <c r="H10" s="196"/>
      <c r="I10" s="194" t="s">
        <v>19</v>
      </c>
      <c r="J10" s="195"/>
      <c r="K10" s="195"/>
      <c r="L10" s="196"/>
      <c r="M10" s="29"/>
      <c r="O10" s="109" t="s">
        <v>18</v>
      </c>
      <c r="P10" s="69">
        <f ca="1">Maraton!O35</f>
        <v>0</v>
      </c>
      <c r="Q10" s="31">
        <f ca="1">Maraton!P35</f>
        <v>1</v>
      </c>
      <c r="R10" s="31">
        <f ca="1">Maraton!Q35</f>
        <v>1</v>
      </c>
      <c r="S10" s="31">
        <f ca="1">Maraton!R35</f>
        <v>0</v>
      </c>
      <c r="T10" s="31">
        <f ca="1">Maraton!S35</f>
        <v>0</v>
      </c>
      <c r="U10" s="31">
        <f ca="1">Maraton!T35</f>
        <v>0</v>
      </c>
      <c r="V10" s="31">
        <f ca="1">Maraton!U35</f>
        <v>1</v>
      </c>
      <c r="W10" s="31">
        <f ca="1">Maraton!V35</f>
        <v>0</v>
      </c>
      <c r="X10" s="31">
        <f ca="1">Maraton!W35</f>
        <v>0</v>
      </c>
      <c r="Y10" s="112">
        <f ca="1">Maraton!X35</f>
        <v>0</v>
      </c>
      <c r="Z10" s="121">
        <f ca="1">Maraton!Y35</f>
        <v>3</v>
      </c>
      <c r="AA10" s="115">
        <f>Z3+Z10</f>
        <v>8</v>
      </c>
    </row>
    <row r="11" spans="1:27" ht="14.25" customHeight="1">
      <c r="A11" s="35"/>
      <c r="B11" s="29"/>
      <c r="C11" s="29"/>
      <c r="D11" s="36"/>
      <c r="E11" s="37"/>
      <c r="F11" s="29"/>
      <c r="G11" s="29"/>
      <c r="H11" s="36"/>
      <c r="I11" s="37"/>
      <c r="J11" s="29"/>
      <c r="K11" s="29"/>
      <c r="L11" s="36"/>
      <c r="M11" s="29"/>
      <c r="O11" s="109" t="s">
        <v>19</v>
      </c>
      <c r="P11" s="69">
        <f ca="1">Maraton!O36</f>
        <v>0</v>
      </c>
      <c r="Q11" s="31">
        <f ca="1">Maraton!P36</f>
        <v>1</v>
      </c>
      <c r="R11" s="31">
        <f ca="1">Maraton!Q36</f>
        <v>0</v>
      </c>
      <c r="S11" s="31">
        <f ca="1">Maraton!R36</f>
        <v>0</v>
      </c>
      <c r="T11" s="31">
        <f ca="1">Maraton!S36</f>
        <v>0</v>
      </c>
      <c r="U11" s="31">
        <f ca="1">Maraton!T36</f>
        <v>0</v>
      </c>
      <c r="V11" s="31">
        <f ca="1">Maraton!U36</f>
        <v>0</v>
      </c>
      <c r="W11" s="31">
        <f ca="1">Maraton!V36</f>
        <v>0</v>
      </c>
      <c r="X11" s="31">
        <f ca="1">Maraton!W36</f>
        <v>0</v>
      </c>
      <c r="Y11" s="112">
        <f ca="1">Maraton!X36</f>
        <v>1</v>
      </c>
      <c r="Z11" s="121">
        <f ca="1">Maraton!Y36</f>
        <v>2</v>
      </c>
      <c r="AA11" s="115">
        <f>Z4+Z11</f>
        <v>4</v>
      </c>
    </row>
    <row r="12" spans="1:27" ht="14.25" customHeight="1">
      <c r="A12" s="38"/>
      <c r="B12" s="39"/>
      <c r="C12" s="39"/>
      <c r="D12" s="40"/>
      <c r="E12" s="41"/>
      <c r="F12" s="39"/>
      <c r="G12" s="39"/>
      <c r="H12" s="40"/>
      <c r="I12" s="41"/>
      <c r="J12" s="39"/>
      <c r="K12" s="39"/>
      <c r="L12" s="40"/>
      <c r="M12" s="29"/>
      <c r="O12" s="109" t="s">
        <v>20</v>
      </c>
      <c r="P12" s="69">
        <f ca="1">Maraton!O37</f>
        <v>0</v>
      </c>
      <c r="Q12" s="31">
        <f ca="1">Maraton!P37</f>
        <v>0</v>
      </c>
      <c r="R12" s="31">
        <f ca="1">Maraton!Q37</f>
        <v>0</v>
      </c>
      <c r="S12" s="31">
        <f ca="1">Maraton!R37</f>
        <v>0</v>
      </c>
      <c r="T12" s="31">
        <f ca="1">Maraton!S37</f>
        <v>0</v>
      </c>
      <c r="U12" s="31">
        <f ca="1">Maraton!T37</f>
        <v>0</v>
      </c>
      <c r="V12" s="31">
        <f ca="1">Maraton!U37</f>
        <v>0</v>
      </c>
      <c r="W12" s="31">
        <f ca="1">Maraton!V37</f>
        <v>0</v>
      </c>
      <c r="X12" s="31">
        <f ca="1">Maraton!W37</f>
        <v>0</v>
      </c>
      <c r="Y12" s="112">
        <f ca="1">Maraton!X37</f>
        <v>0</v>
      </c>
      <c r="Z12" s="121">
        <f ca="1">Maraton!Y37</f>
        <v>0</v>
      </c>
      <c r="AA12" s="115">
        <f>Z5+Z12</f>
        <v>0</v>
      </c>
    </row>
    <row r="13" spans="1:27" ht="14.25" customHeight="1" thickBot="1">
      <c r="A13" s="38"/>
      <c r="B13" s="39"/>
      <c r="C13" s="39"/>
      <c r="D13" s="40"/>
      <c r="E13" s="41"/>
      <c r="F13" s="39"/>
      <c r="G13" s="39"/>
      <c r="H13" s="40"/>
      <c r="I13" s="41"/>
      <c r="J13" s="39"/>
      <c r="K13" s="39"/>
      <c r="L13" s="40"/>
      <c r="M13" s="29"/>
      <c r="O13" s="110" t="s">
        <v>21</v>
      </c>
      <c r="P13" s="70">
        <f ca="1">Maraton!O38</f>
        <v>0</v>
      </c>
      <c r="Q13" s="71">
        <f ca="1">Maraton!P38</f>
        <v>0</v>
      </c>
      <c r="R13" s="71">
        <f ca="1">Maraton!Q38</f>
        <v>0</v>
      </c>
      <c r="S13" s="71">
        <f ca="1">Maraton!R38</f>
        <v>0</v>
      </c>
      <c r="T13" s="71">
        <f ca="1">Maraton!S38</f>
        <v>0</v>
      </c>
      <c r="U13" s="71">
        <f ca="1">Maraton!T38</f>
        <v>0</v>
      </c>
      <c r="V13" s="71">
        <f ca="1">Maraton!U38</f>
        <v>0</v>
      </c>
      <c r="W13" s="71">
        <f ca="1">Maraton!V38</f>
        <v>0</v>
      </c>
      <c r="X13" s="71">
        <f ca="1">Maraton!W38</f>
        <v>0</v>
      </c>
      <c r="Y13" s="113">
        <f ca="1">Maraton!X38</f>
        <v>0</v>
      </c>
      <c r="Z13" s="122">
        <f ca="1">Maraton!Y38</f>
        <v>0</v>
      </c>
      <c r="AA13" s="116">
        <f>Z6+Z13</f>
        <v>0</v>
      </c>
    </row>
    <row r="14" spans="1:27" ht="14.25" customHeight="1" thickBot="1">
      <c r="A14" s="38"/>
      <c r="B14" s="39"/>
      <c r="C14" s="39"/>
      <c r="D14" s="40"/>
      <c r="E14" s="41"/>
      <c r="F14" s="39"/>
      <c r="G14" s="39"/>
      <c r="H14" s="40"/>
      <c r="I14" s="41"/>
      <c r="J14" s="39"/>
      <c r="K14" s="39"/>
      <c r="L14" s="40"/>
      <c r="M14" s="29"/>
    </row>
    <row r="15" spans="1:27" ht="14.25" customHeight="1" thickBot="1">
      <c r="A15" s="38"/>
      <c r="B15" s="39"/>
      <c r="C15" s="39"/>
      <c r="D15" s="40"/>
      <c r="E15" s="41"/>
      <c r="F15" s="39"/>
      <c r="G15" s="39"/>
      <c r="H15" s="40"/>
      <c r="I15" s="41"/>
      <c r="J15" s="39"/>
      <c r="K15" s="39"/>
      <c r="L15" s="40"/>
      <c r="M15" s="29"/>
      <c r="O15" s="65" t="s">
        <v>6</v>
      </c>
      <c r="P15" s="89">
        <v>1</v>
      </c>
      <c r="Q15" s="90">
        <v>2</v>
      </c>
      <c r="R15" s="90">
        <v>3</v>
      </c>
      <c r="S15" s="90">
        <v>4</v>
      </c>
      <c r="T15" s="90">
        <v>5</v>
      </c>
      <c r="U15" s="90">
        <v>6</v>
      </c>
      <c r="V15" s="90">
        <v>7</v>
      </c>
      <c r="W15" s="90">
        <v>8</v>
      </c>
      <c r="X15" s="90">
        <v>9</v>
      </c>
      <c r="Y15" s="91">
        <v>10</v>
      </c>
      <c r="Z15" s="66" t="s">
        <v>60</v>
      </c>
      <c r="AA15" s="66" t="s">
        <v>87</v>
      </c>
    </row>
    <row r="16" spans="1:27" ht="14.25" customHeight="1" thickBot="1">
      <c r="A16" s="35"/>
      <c r="B16" s="29"/>
      <c r="C16" s="29"/>
      <c r="D16" s="36"/>
      <c r="E16" s="37"/>
      <c r="F16" s="29"/>
      <c r="G16" s="29"/>
      <c r="H16" s="36"/>
      <c r="I16" s="37"/>
      <c r="J16" s="29"/>
      <c r="K16" s="29"/>
      <c r="L16" s="36"/>
      <c r="M16" s="29"/>
      <c r="O16" s="108" t="s">
        <v>17</v>
      </c>
      <c r="P16" s="86">
        <f ca="1">Maraton!Z34</f>
        <v>0</v>
      </c>
      <c r="Q16" s="87">
        <f ca="1">Maraton!AA34</f>
        <v>1</v>
      </c>
      <c r="R16" s="87">
        <f ca="1">Maraton!AB34</f>
        <v>0</v>
      </c>
      <c r="S16" s="87">
        <f ca="1">Maraton!AC34</f>
        <v>0</v>
      </c>
      <c r="T16" s="87">
        <f ca="1">Maraton!AD34</f>
        <v>1</v>
      </c>
      <c r="U16" s="87">
        <f ca="1">Maraton!AE34</f>
        <v>0</v>
      </c>
      <c r="V16" s="87">
        <f ca="1">Maraton!AF34</f>
        <v>1</v>
      </c>
      <c r="W16" s="87">
        <f ca="1">Maraton!AG34</f>
        <v>0</v>
      </c>
      <c r="X16" s="87">
        <f ca="1">Maraton!AH34</f>
        <v>0</v>
      </c>
      <c r="Y16" s="111">
        <f ca="1">Maraton!AI34</f>
        <v>0</v>
      </c>
      <c r="Z16" s="120">
        <f ca="1">Maraton!AJ34</f>
        <v>3</v>
      </c>
      <c r="AA16" s="114">
        <f>Z16+AA9</f>
        <v>10</v>
      </c>
    </row>
    <row r="17" spans="1:27" ht="14.25" customHeight="1" thickBot="1">
      <c r="A17" s="194" t="s">
        <v>20</v>
      </c>
      <c r="B17" s="195"/>
      <c r="C17" s="195"/>
      <c r="D17" s="196"/>
      <c r="E17" s="194" t="s">
        <v>21</v>
      </c>
      <c r="F17" s="195"/>
      <c r="G17" s="195"/>
      <c r="H17" s="196"/>
      <c r="I17" s="194"/>
      <c r="J17" s="195"/>
      <c r="K17" s="195"/>
      <c r="L17" s="196"/>
      <c r="M17" s="29"/>
      <c r="O17" s="109" t="s">
        <v>18</v>
      </c>
      <c r="P17" s="69">
        <f ca="1">Maraton!Z35</f>
        <v>0</v>
      </c>
      <c r="Q17" s="31">
        <f ca="1">Maraton!AA35</f>
        <v>0</v>
      </c>
      <c r="R17" s="31">
        <f ca="1">Maraton!AB35</f>
        <v>0</v>
      </c>
      <c r="S17" s="31">
        <f ca="1">Maraton!AC35</f>
        <v>0</v>
      </c>
      <c r="T17" s="31">
        <f ca="1">Maraton!AD35</f>
        <v>0</v>
      </c>
      <c r="U17" s="31">
        <f ca="1">Maraton!AE35</f>
        <v>0</v>
      </c>
      <c r="V17" s="31">
        <f ca="1">Maraton!AF35</f>
        <v>0</v>
      </c>
      <c r="W17" s="31">
        <f ca="1">Maraton!AG35</f>
        <v>0</v>
      </c>
      <c r="X17" s="31">
        <f ca="1">Maraton!AH35</f>
        <v>0</v>
      </c>
      <c r="Y17" s="112">
        <f ca="1">Maraton!AI35</f>
        <v>1</v>
      </c>
      <c r="Z17" s="121">
        <f ca="1">Maraton!AJ35</f>
        <v>1</v>
      </c>
      <c r="AA17" s="115">
        <f>Z17+AA10</f>
        <v>9</v>
      </c>
    </row>
    <row r="18" spans="1:27" ht="14.25" customHeight="1">
      <c r="A18" s="35"/>
      <c r="B18" s="29"/>
      <c r="C18" s="29"/>
      <c r="D18" s="36"/>
      <c r="E18" s="37"/>
      <c r="F18" s="29"/>
      <c r="G18" s="29"/>
      <c r="H18" s="36"/>
      <c r="I18" s="37"/>
      <c r="J18" s="29"/>
      <c r="K18" s="29"/>
      <c r="L18" s="36"/>
      <c r="M18" s="29"/>
      <c r="O18" s="109" t="s">
        <v>19</v>
      </c>
      <c r="P18" s="69">
        <f ca="1">Maraton!Z36</f>
        <v>0</v>
      </c>
      <c r="Q18" s="31">
        <f ca="1">Maraton!AA36</f>
        <v>1</v>
      </c>
      <c r="R18" s="31">
        <f ca="1">Maraton!AB36</f>
        <v>0</v>
      </c>
      <c r="S18" s="31">
        <f ca="1">Maraton!AC36</f>
        <v>0</v>
      </c>
      <c r="T18" s="31">
        <f ca="1">Maraton!AD36</f>
        <v>0</v>
      </c>
      <c r="U18" s="31">
        <f ca="1">Maraton!AE36</f>
        <v>0</v>
      </c>
      <c r="V18" s="31">
        <f ca="1">Maraton!AF36</f>
        <v>1</v>
      </c>
      <c r="W18" s="31">
        <f ca="1">Maraton!AG36</f>
        <v>0</v>
      </c>
      <c r="X18" s="31">
        <f ca="1">Maraton!AH36</f>
        <v>0</v>
      </c>
      <c r="Y18" s="112">
        <f ca="1">Maraton!AI36</f>
        <v>0</v>
      </c>
      <c r="Z18" s="121">
        <f ca="1">Maraton!AJ36</f>
        <v>2</v>
      </c>
      <c r="AA18" s="115">
        <f>Z18+AA11</f>
        <v>6</v>
      </c>
    </row>
    <row r="19" spans="1:27" ht="14.25" customHeight="1">
      <c r="A19" s="38"/>
      <c r="B19" s="39"/>
      <c r="C19" s="39"/>
      <c r="D19" s="40"/>
      <c r="E19" s="41"/>
      <c r="F19" s="39"/>
      <c r="G19" s="39"/>
      <c r="H19" s="40"/>
      <c r="I19" s="41"/>
      <c r="J19" s="39"/>
      <c r="K19" s="39"/>
      <c r="L19" s="40"/>
      <c r="M19" s="29"/>
      <c r="O19" s="109" t="s">
        <v>20</v>
      </c>
      <c r="P19" s="69">
        <f ca="1">Maraton!Z37</f>
        <v>0</v>
      </c>
      <c r="Q19" s="31">
        <f ca="1">Maraton!AA37</f>
        <v>0</v>
      </c>
      <c r="R19" s="31">
        <f ca="1">Maraton!AB37</f>
        <v>0</v>
      </c>
      <c r="S19" s="31">
        <f ca="1">Maraton!AC37</f>
        <v>0</v>
      </c>
      <c r="T19" s="31">
        <f ca="1">Maraton!AD37</f>
        <v>0</v>
      </c>
      <c r="U19" s="31">
        <f ca="1">Maraton!AE37</f>
        <v>0</v>
      </c>
      <c r="V19" s="31">
        <f ca="1">Maraton!AF37</f>
        <v>0</v>
      </c>
      <c r="W19" s="31">
        <f ca="1">Maraton!AG37</f>
        <v>0</v>
      </c>
      <c r="X19" s="31">
        <f ca="1">Maraton!AH37</f>
        <v>0</v>
      </c>
      <c r="Y19" s="112">
        <f ca="1">Maraton!AI37</f>
        <v>0</v>
      </c>
      <c r="Z19" s="121">
        <f ca="1">Maraton!AJ37</f>
        <v>0</v>
      </c>
      <c r="AA19" s="115">
        <f>Z19+AA12</f>
        <v>0</v>
      </c>
    </row>
    <row r="20" spans="1:27" ht="14.25" customHeight="1" thickBot="1">
      <c r="A20" s="38"/>
      <c r="B20" s="39"/>
      <c r="C20" s="39"/>
      <c r="D20" s="40"/>
      <c r="E20" s="41"/>
      <c r="F20" s="39"/>
      <c r="G20" s="39"/>
      <c r="H20" s="40"/>
      <c r="I20" s="41"/>
      <c r="J20" s="39"/>
      <c r="K20" s="39"/>
      <c r="L20" s="40"/>
      <c r="M20" s="29"/>
      <c r="O20" s="110" t="s">
        <v>21</v>
      </c>
      <c r="P20" s="70">
        <f ca="1">Maraton!Z38</f>
        <v>0</v>
      </c>
      <c r="Q20" s="71">
        <f ca="1">Maraton!AA38</f>
        <v>0</v>
      </c>
      <c r="R20" s="71">
        <f ca="1">Maraton!AB38</f>
        <v>0</v>
      </c>
      <c r="S20" s="71">
        <f ca="1">Maraton!AC38</f>
        <v>0</v>
      </c>
      <c r="T20" s="71">
        <f ca="1">Maraton!AD38</f>
        <v>0</v>
      </c>
      <c r="U20" s="71">
        <f ca="1">Maraton!AE38</f>
        <v>0</v>
      </c>
      <c r="V20" s="71">
        <f ca="1">Maraton!AF38</f>
        <v>0</v>
      </c>
      <c r="W20" s="71">
        <f ca="1">Maraton!AG38</f>
        <v>0</v>
      </c>
      <c r="X20" s="71">
        <f ca="1">Maraton!AH38</f>
        <v>0</v>
      </c>
      <c r="Y20" s="113">
        <f ca="1">Maraton!AI38</f>
        <v>0</v>
      </c>
      <c r="Z20" s="122">
        <f ca="1">Maraton!AJ38</f>
        <v>0</v>
      </c>
      <c r="AA20" s="116">
        <f>Z20+AA13</f>
        <v>0</v>
      </c>
    </row>
    <row r="21" spans="1:27" ht="14.25" customHeight="1" thickBot="1">
      <c r="A21" s="38"/>
      <c r="B21" s="39"/>
      <c r="C21" s="39"/>
      <c r="D21" s="40"/>
      <c r="E21" s="41"/>
      <c r="F21" s="39"/>
      <c r="G21" s="39"/>
      <c r="H21" s="40"/>
      <c r="I21" s="41"/>
      <c r="J21" s="39"/>
      <c r="K21" s="39"/>
      <c r="L21" s="40"/>
      <c r="M21" s="29"/>
    </row>
    <row r="22" spans="1:27" ht="14.25" customHeight="1" thickBot="1">
      <c r="A22" s="38"/>
      <c r="B22" s="39"/>
      <c r="C22" s="39"/>
      <c r="D22" s="40"/>
      <c r="E22" s="41"/>
      <c r="F22" s="39"/>
      <c r="G22" s="39"/>
      <c r="H22" s="40"/>
      <c r="I22" s="41"/>
      <c r="J22" s="39"/>
      <c r="K22" s="39"/>
      <c r="L22" s="40"/>
      <c r="M22" s="29"/>
      <c r="O22" s="88" t="s">
        <v>8</v>
      </c>
      <c r="P22" s="89">
        <v>1</v>
      </c>
      <c r="Q22" s="90">
        <v>2</v>
      </c>
      <c r="R22" s="90">
        <v>3</v>
      </c>
      <c r="S22" s="90">
        <v>4</v>
      </c>
      <c r="T22" s="90">
        <v>5</v>
      </c>
      <c r="U22" s="90">
        <v>6</v>
      </c>
      <c r="V22" s="90">
        <v>7</v>
      </c>
      <c r="W22" s="90">
        <v>8</v>
      </c>
      <c r="X22" s="90">
        <v>9</v>
      </c>
      <c r="Y22" s="91">
        <v>10</v>
      </c>
      <c r="Z22" s="92" t="s">
        <v>60</v>
      </c>
      <c r="AA22" s="93" t="s">
        <v>87</v>
      </c>
    </row>
    <row r="23" spans="1:27" ht="14.25" customHeight="1" thickBot="1">
      <c r="A23" s="42"/>
      <c r="B23" s="43"/>
      <c r="C23" s="43"/>
      <c r="D23" s="44"/>
      <c r="E23" s="45"/>
      <c r="F23" s="43"/>
      <c r="G23" s="43"/>
      <c r="H23" s="44"/>
      <c r="I23" s="45"/>
      <c r="J23" s="43"/>
      <c r="K23" s="43"/>
      <c r="L23" s="44"/>
      <c r="M23" s="29"/>
      <c r="O23" s="108" t="s">
        <v>17</v>
      </c>
      <c r="P23" s="86">
        <f ca="1">Maraton!AK34</f>
        <v>0</v>
      </c>
      <c r="Q23" s="87">
        <f ca="1">Maraton!AL34</f>
        <v>0</v>
      </c>
      <c r="R23" s="87">
        <f ca="1">Maraton!AM34</f>
        <v>0</v>
      </c>
      <c r="S23" s="87">
        <f ca="1">Maraton!AN34</f>
        <v>0</v>
      </c>
      <c r="T23" s="87">
        <f ca="1">Maraton!AO34</f>
        <v>0</v>
      </c>
      <c r="U23" s="87">
        <f ca="1">Maraton!AP34</f>
        <v>0</v>
      </c>
      <c r="V23" s="87">
        <f ca="1">Maraton!AQ34</f>
        <v>0</v>
      </c>
      <c r="W23" s="87">
        <f ca="1">Maraton!AR34</f>
        <v>0</v>
      </c>
      <c r="X23" s="87">
        <f ca="1">Maraton!AS34</f>
        <v>0</v>
      </c>
      <c r="Y23" s="111">
        <f ca="1">Maraton!AT34</f>
        <v>0</v>
      </c>
      <c r="Z23" s="120">
        <f ca="1">Maraton!AU34</f>
        <v>0</v>
      </c>
      <c r="AA23" s="114">
        <f>Z23+AA16</f>
        <v>10</v>
      </c>
    </row>
    <row r="24" spans="1:27" ht="14.25" customHeight="1" thickBot="1">
      <c r="I24" s="194"/>
      <c r="J24" s="195"/>
      <c r="K24" s="195"/>
      <c r="L24" s="196"/>
      <c r="O24" s="109" t="s">
        <v>18</v>
      </c>
      <c r="P24" s="69">
        <f ca="1">Maraton!AK35</f>
        <v>1</v>
      </c>
      <c r="Q24" s="31">
        <f ca="1">Maraton!AL35</f>
        <v>0</v>
      </c>
      <c r="R24" s="31">
        <f ca="1">Maraton!AM35</f>
        <v>0</v>
      </c>
      <c r="S24" s="31">
        <f ca="1">Maraton!AN35</f>
        <v>0</v>
      </c>
      <c r="T24" s="31">
        <f ca="1">Maraton!AO35</f>
        <v>0</v>
      </c>
      <c r="U24" s="31">
        <f ca="1">Maraton!AP35</f>
        <v>0</v>
      </c>
      <c r="V24" s="31">
        <f ca="1">Maraton!AQ35</f>
        <v>0</v>
      </c>
      <c r="W24" s="31">
        <f ca="1">Maraton!AR35</f>
        <v>0</v>
      </c>
      <c r="X24" s="31">
        <f ca="1">Maraton!AS35</f>
        <v>0</v>
      </c>
      <c r="Y24" s="112">
        <f ca="1">Maraton!AT35</f>
        <v>0</v>
      </c>
      <c r="Z24" s="121">
        <f ca="1">Maraton!AU35</f>
        <v>1</v>
      </c>
      <c r="AA24" s="115">
        <f>Z24+AA17</f>
        <v>10</v>
      </c>
    </row>
    <row r="25" spans="1:27" ht="14.25" customHeight="1" thickBot="1">
      <c r="A25" s="28" t="s">
        <v>69</v>
      </c>
      <c r="E25" s="22" t="s">
        <v>70</v>
      </c>
      <c r="I25" s="37"/>
      <c r="J25" s="29"/>
      <c r="K25" s="29"/>
      <c r="L25" s="36"/>
      <c r="O25" s="109" t="s">
        <v>19</v>
      </c>
      <c r="P25" s="69">
        <f ca="1">Maraton!AK36</f>
        <v>0</v>
      </c>
      <c r="Q25" s="31">
        <f ca="1">Maraton!AL36</f>
        <v>0</v>
      </c>
      <c r="R25" s="31">
        <f ca="1">Maraton!AM36</f>
        <v>0</v>
      </c>
      <c r="S25" s="31">
        <f ca="1">Maraton!AN36</f>
        <v>0</v>
      </c>
      <c r="T25" s="31">
        <f ca="1">Maraton!AO36</f>
        <v>0</v>
      </c>
      <c r="U25" s="31">
        <f ca="1">Maraton!AP36</f>
        <v>0</v>
      </c>
      <c r="V25" s="31">
        <f ca="1">Maraton!AQ36</f>
        <v>0</v>
      </c>
      <c r="W25" s="31">
        <f ca="1">Maraton!AR36</f>
        <v>0</v>
      </c>
      <c r="X25" s="31">
        <f ca="1">Maraton!AS36</f>
        <v>0</v>
      </c>
      <c r="Y25" s="112">
        <f ca="1">Maraton!AT36</f>
        <v>0</v>
      </c>
      <c r="Z25" s="121">
        <f ca="1">Maraton!AU36</f>
        <v>0</v>
      </c>
      <c r="AA25" s="115">
        <f>Z25+AA18</f>
        <v>6</v>
      </c>
    </row>
    <row r="26" spans="1:27" ht="14.25" customHeight="1">
      <c r="A26" s="223"/>
      <c r="B26" s="224"/>
      <c r="C26" s="224"/>
      <c r="D26" s="225"/>
      <c r="E26" s="72"/>
      <c r="F26" s="73"/>
      <c r="G26" s="74"/>
      <c r="H26" s="29"/>
      <c r="I26" s="41"/>
      <c r="J26" s="39"/>
      <c r="K26" s="39"/>
      <c r="L26" s="40"/>
      <c r="M26" s="29"/>
      <c r="O26" s="109" t="s">
        <v>20</v>
      </c>
      <c r="P26" s="69">
        <f ca="1">Maraton!AK37</f>
        <v>0</v>
      </c>
      <c r="Q26" s="31">
        <f ca="1">Maraton!AL37</f>
        <v>0</v>
      </c>
      <c r="R26" s="31">
        <f ca="1">Maraton!AM37</f>
        <v>0</v>
      </c>
      <c r="S26" s="31">
        <f ca="1">Maraton!AN37</f>
        <v>0</v>
      </c>
      <c r="T26" s="31">
        <f ca="1">Maraton!AO37</f>
        <v>0</v>
      </c>
      <c r="U26" s="31">
        <f ca="1">Maraton!AP37</f>
        <v>0</v>
      </c>
      <c r="V26" s="31">
        <f ca="1">Maraton!AQ37</f>
        <v>0</v>
      </c>
      <c r="W26" s="31">
        <f ca="1">Maraton!AR37</f>
        <v>0</v>
      </c>
      <c r="X26" s="31">
        <f ca="1">Maraton!AS37</f>
        <v>0</v>
      </c>
      <c r="Y26" s="112">
        <f ca="1">Maraton!AT37</f>
        <v>0</v>
      </c>
      <c r="Z26" s="121">
        <f ca="1">Maraton!AU37</f>
        <v>0</v>
      </c>
      <c r="AA26" s="115">
        <f>Z26+AA19</f>
        <v>0</v>
      </c>
    </row>
    <row r="27" spans="1:27" ht="14.25" customHeight="1" thickBot="1">
      <c r="A27" s="217"/>
      <c r="B27" s="218"/>
      <c r="C27" s="218"/>
      <c r="D27" s="219"/>
      <c r="E27" s="75"/>
      <c r="F27" s="76"/>
      <c r="G27" s="77"/>
      <c r="H27" s="29"/>
      <c r="I27" s="41"/>
      <c r="J27" s="39"/>
      <c r="K27" s="39"/>
      <c r="L27" s="40"/>
      <c r="M27" s="29"/>
      <c r="O27" s="110" t="s">
        <v>21</v>
      </c>
      <c r="P27" s="70">
        <f ca="1">Maraton!AK38</f>
        <v>0</v>
      </c>
      <c r="Q27" s="71">
        <f ca="1">Maraton!AL38</f>
        <v>0</v>
      </c>
      <c r="R27" s="71">
        <f ca="1">Maraton!AM38</f>
        <v>0</v>
      </c>
      <c r="S27" s="71">
        <f ca="1">Maraton!AN38</f>
        <v>0</v>
      </c>
      <c r="T27" s="71">
        <f ca="1">Maraton!AO38</f>
        <v>0</v>
      </c>
      <c r="U27" s="71">
        <f ca="1">Maraton!AP38</f>
        <v>0</v>
      </c>
      <c r="V27" s="71">
        <f ca="1">Maraton!AQ38</f>
        <v>0</v>
      </c>
      <c r="W27" s="71">
        <f ca="1">Maraton!AR38</f>
        <v>0</v>
      </c>
      <c r="X27" s="71">
        <f ca="1">Maraton!AS38</f>
        <v>0</v>
      </c>
      <c r="Y27" s="113">
        <f ca="1">Maraton!AT38</f>
        <v>0</v>
      </c>
      <c r="Z27" s="122">
        <f ca="1">Maraton!AU38</f>
        <v>0</v>
      </c>
      <c r="AA27" s="116">
        <f>Z27+AA20</f>
        <v>0</v>
      </c>
    </row>
    <row r="28" spans="1:27" ht="14.25" customHeight="1" thickBot="1">
      <c r="A28" s="217"/>
      <c r="B28" s="218"/>
      <c r="C28" s="218"/>
      <c r="D28" s="219"/>
      <c r="E28" s="75"/>
      <c r="F28" s="76"/>
      <c r="G28" s="77"/>
      <c r="H28" s="29"/>
      <c r="I28" s="41"/>
      <c r="J28" s="39"/>
      <c r="K28" s="39"/>
      <c r="L28" s="40"/>
      <c r="M28" s="29"/>
    </row>
    <row r="29" spans="1:27" ht="14.25" customHeight="1" thickBot="1">
      <c r="A29" s="217"/>
      <c r="B29" s="218"/>
      <c r="C29" s="218"/>
      <c r="D29" s="219"/>
      <c r="E29" s="75"/>
      <c r="F29" s="76"/>
      <c r="G29" s="77"/>
      <c r="H29" s="29"/>
      <c r="I29" s="41"/>
      <c r="J29" s="39"/>
      <c r="K29" s="39"/>
      <c r="L29" s="40"/>
      <c r="M29" s="29"/>
      <c r="O29" s="88" t="s">
        <v>9</v>
      </c>
      <c r="P29" s="89">
        <v>1</v>
      </c>
      <c r="Q29" s="90">
        <v>2</v>
      </c>
      <c r="R29" s="90">
        <v>3</v>
      </c>
      <c r="S29" s="90">
        <v>4</v>
      </c>
      <c r="T29" s="90">
        <v>5</v>
      </c>
      <c r="U29" s="90">
        <v>6</v>
      </c>
      <c r="V29" s="90">
        <v>7</v>
      </c>
      <c r="W29" s="90">
        <v>8</v>
      </c>
      <c r="X29" s="90">
        <v>9</v>
      </c>
      <c r="Y29" s="91">
        <v>10</v>
      </c>
      <c r="Z29" s="92" t="s">
        <v>60</v>
      </c>
      <c r="AA29" s="93" t="s">
        <v>87</v>
      </c>
    </row>
    <row r="30" spans="1:27" ht="14.25" customHeight="1" thickBot="1">
      <c r="A30" s="217"/>
      <c r="B30" s="218"/>
      <c r="C30" s="218"/>
      <c r="D30" s="219"/>
      <c r="E30" s="75"/>
      <c r="F30" s="76"/>
      <c r="G30" s="77"/>
      <c r="H30" s="29"/>
      <c r="I30" s="45"/>
      <c r="J30" s="43"/>
      <c r="K30" s="43"/>
      <c r="L30" s="44"/>
      <c r="M30" s="29"/>
      <c r="O30" s="108" t="s">
        <v>17</v>
      </c>
      <c r="P30" s="86">
        <f ca="1">Maraton!AV34</f>
        <v>1</v>
      </c>
      <c r="Q30" s="87">
        <f ca="1">Maraton!AW34</f>
        <v>0</v>
      </c>
      <c r="R30" s="87">
        <f ca="1">Maraton!AX34</f>
        <v>1</v>
      </c>
      <c r="S30" s="87">
        <f ca="1">Maraton!AY34</f>
        <v>0</v>
      </c>
      <c r="T30" s="87">
        <f ca="1">Maraton!AZ34</f>
        <v>0</v>
      </c>
      <c r="U30" s="87">
        <f ca="1">Maraton!BA34</f>
        <v>1</v>
      </c>
      <c r="V30" s="87">
        <f ca="1">Maraton!BB34</f>
        <v>0</v>
      </c>
      <c r="W30" s="87">
        <f ca="1">Maraton!BC34</f>
        <v>0</v>
      </c>
      <c r="X30" s="87">
        <f ca="1">Maraton!BD34</f>
        <v>0</v>
      </c>
      <c r="Y30" s="111">
        <f ca="1">Maraton!BE34</f>
        <v>1</v>
      </c>
      <c r="Z30" s="120">
        <f ca="1">Maraton!BF34</f>
        <v>4</v>
      </c>
      <c r="AA30" s="114">
        <f>Z30+AA23</f>
        <v>14</v>
      </c>
    </row>
    <row r="31" spans="1:27" ht="14.25" customHeight="1" thickBot="1">
      <c r="A31" s="220"/>
      <c r="B31" s="221"/>
      <c r="C31" s="221"/>
      <c r="D31" s="222"/>
      <c r="E31" s="78"/>
      <c r="F31" s="79"/>
      <c r="G31" s="80"/>
      <c r="H31" s="29"/>
      <c r="I31" s="226"/>
      <c r="J31" s="226"/>
      <c r="K31" s="226"/>
      <c r="L31" s="226"/>
      <c r="M31" s="29"/>
      <c r="O31" s="109" t="s">
        <v>18</v>
      </c>
      <c r="P31" s="69">
        <f ca="1">Maraton!AV35</f>
        <v>1</v>
      </c>
      <c r="Q31" s="31">
        <f ca="1">Maraton!AW35</f>
        <v>1</v>
      </c>
      <c r="R31" s="31">
        <f ca="1">Maraton!AX35</f>
        <v>1</v>
      </c>
      <c r="S31" s="31">
        <f ca="1">Maraton!AY35</f>
        <v>0</v>
      </c>
      <c r="T31" s="31">
        <f ca="1">Maraton!AZ35</f>
        <v>0</v>
      </c>
      <c r="U31" s="31">
        <f ca="1">Maraton!BA35</f>
        <v>1</v>
      </c>
      <c r="V31" s="31">
        <f ca="1">Maraton!BB35</f>
        <v>0</v>
      </c>
      <c r="W31" s="31">
        <f ca="1">Maraton!BC35</f>
        <v>0</v>
      </c>
      <c r="X31" s="31">
        <f ca="1">Maraton!BD35</f>
        <v>0</v>
      </c>
      <c r="Y31" s="112">
        <f ca="1">Maraton!BE35</f>
        <v>1</v>
      </c>
      <c r="Z31" s="121">
        <f ca="1">Maraton!BF35</f>
        <v>5</v>
      </c>
      <c r="AA31" s="115">
        <f>Z31+AA24</f>
        <v>15</v>
      </c>
    </row>
    <row r="32" spans="1:27" ht="14.25" customHeight="1">
      <c r="A32" s="227"/>
      <c r="B32" s="227"/>
      <c r="C32" s="227"/>
      <c r="D32" s="227"/>
      <c r="E32" s="68"/>
      <c r="F32" s="68"/>
      <c r="G32" s="68"/>
      <c r="H32" s="29"/>
      <c r="I32" s="29"/>
      <c r="J32" s="29"/>
      <c r="K32" s="29"/>
      <c r="L32" s="29"/>
      <c r="M32" s="29"/>
      <c r="O32" s="109" t="s">
        <v>19</v>
      </c>
      <c r="P32" s="69">
        <f ca="1">Maraton!AV36</f>
        <v>0</v>
      </c>
      <c r="Q32" s="31">
        <f ca="1">Maraton!AW36</f>
        <v>0</v>
      </c>
      <c r="R32" s="31">
        <f ca="1">Maraton!AX36</f>
        <v>0</v>
      </c>
      <c r="S32" s="31">
        <f ca="1">Maraton!AY36</f>
        <v>0</v>
      </c>
      <c r="T32" s="31">
        <f ca="1">Maraton!AZ36</f>
        <v>0</v>
      </c>
      <c r="U32" s="31">
        <f ca="1">Maraton!BA36</f>
        <v>1</v>
      </c>
      <c r="V32" s="31">
        <f ca="1">Maraton!BB36</f>
        <v>0</v>
      </c>
      <c r="W32" s="31">
        <f ca="1">Maraton!BC36</f>
        <v>0</v>
      </c>
      <c r="X32" s="31">
        <f ca="1">Maraton!BD36</f>
        <v>0</v>
      </c>
      <c r="Y32" s="112">
        <f ca="1">Maraton!BE36</f>
        <v>0</v>
      </c>
      <c r="Z32" s="121">
        <f ca="1">Maraton!BF36</f>
        <v>1</v>
      </c>
      <c r="AA32" s="115">
        <f>Z32+AA25</f>
        <v>7</v>
      </c>
    </row>
    <row r="33" spans="1:27" ht="14.25" customHeight="1" thickBot="1">
      <c r="A33" s="28" t="s">
        <v>1</v>
      </c>
      <c r="E33" s="43" t="s">
        <v>75</v>
      </c>
      <c r="F33" s="43"/>
      <c r="G33" s="82" t="s">
        <v>61</v>
      </c>
      <c r="I33" s="29"/>
      <c r="J33" s="29"/>
      <c r="K33" s="29"/>
      <c r="L33" s="29"/>
      <c r="O33" s="109" t="s">
        <v>20</v>
      </c>
      <c r="P33" s="69">
        <f ca="1">Maraton!AV37</f>
        <v>0</v>
      </c>
      <c r="Q33" s="31">
        <f ca="1">Maraton!AW37</f>
        <v>0</v>
      </c>
      <c r="R33" s="31">
        <f ca="1">Maraton!AX37</f>
        <v>0</v>
      </c>
      <c r="S33" s="31">
        <f ca="1">Maraton!AY37</f>
        <v>0</v>
      </c>
      <c r="T33" s="31">
        <f ca="1">Maraton!AZ37</f>
        <v>0</v>
      </c>
      <c r="U33" s="31">
        <f ca="1">Maraton!BA37</f>
        <v>0</v>
      </c>
      <c r="V33" s="31">
        <f ca="1">Maraton!BB37</f>
        <v>0</v>
      </c>
      <c r="W33" s="31">
        <f ca="1">Maraton!BC37</f>
        <v>0</v>
      </c>
      <c r="X33" s="31">
        <f ca="1">Maraton!BD37</f>
        <v>0</v>
      </c>
      <c r="Y33" s="112">
        <f ca="1">Maraton!BE37</f>
        <v>0</v>
      </c>
      <c r="Z33" s="121">
        <f ca="1">Maraton!BF37</f>
        <v>0</v>
      </c>
      <c r="AA33" s="115">
        <f>Z33+AA26</f>
        <v>0</v>
      </c>
    </row>
    <row r="34" spans="1:27" ht="14.25" customHeight="1" thickBot="1">
      <c r="A34" s="194" t="s">
        <v>17</v>
      </c>
      <c r="B34" s="195"/>
      <c r="C34" s="195"/>
      <c r="D34" s="196"/>
      <c r="E34" s="64">
        <f>AA30</f>
        <v>14</v>
      </c>
      <c r="F34" s="63"/>
      <c r="G34" s="83"/>
      <c r="H34" s="84"/>
      <c r="I34" s="226" t="s">
        <v>88</v>
      </c>
      <c r="J34" s="226"/>
      <c r="K34" s="226"/>
      <c r="L34" s="29"/>
      <c r="M34" s="29"/>
      <c r="O34" s="110" t="s">
        <v>21</v>
      </c>
      <c r="P34" s="70">
        <f ca="1">Maraton!AV38</f>
        <v>0</v>
      </c>
      <c r="Q34" s="71">
        <f ca="1">Maraton!AW38</f>
        <v>0</v>
      </c>
      <c r="R34" s="71">
        <f ca="1">Maraton!AX38</f>
        <v>0</v>
      </c>
      <c r="S34" s="71">
        <f ca="1">Maraton!AY38</f>
        <v>0</v>
      </c>
      <c r="T34" s="71">
        <f ca="1">Maraton!AZ38</f>
        <v>0</v>
      </c>
      <c r="U34" s="71">
        <f ca="1">Maraton!BA38</f>
        <v>0</v>
      </c>
      <c r="V34" s="71">
        <f ca="1">Maraton!BB38</f>
        <v>0</v>
      </c>
      <c r="W34" s="71">
        <f ca="1">Maraton!BC38</f>
        <v>0</v>
      </c>
      <c r="X34" s="71">
        <f ca="1">Maraton!BD38</f>
        <v>0</v>
      </c>
      <c r="Y34" s="113">
        <f ca="1">Maraton!BE38</f>
        <v>0</v>
      </c>
      <c r="Z34" s="122">
        <f ca="1">Maraton!BF38</f>
        <v>0</v>
      </c>
      <c r="AA34" s="116">
        <f>Z34+AA27</f>
        <v>0</v>
      </c>
    </row>
    <row r="35" spans="1:27" ht="14.25" customHeight="1" thickBot="1">
      <c r="A35" s="194" t="s">
        <v>18</v>
      </c>
      <c r="B35" s="195"/>
      <c r="C35" s="195"/>
      <c r="D35" s="196"/>
      <c r="E35" s="64">
        <f>AA31</f>
        <v>15</v>
      </c>
      <c r="F35" s="63"/>
      <c r="G35" s="83"/>
      <c r="H35" s="84"/>
      <c r="I35" s="226" t="s">
        <v>89</v>
      </c>
      <c r="J35" s="226"/>
      <c r="K35" s="226"/>
      <c r="L35" s="29"/>
      <c r="M35" s="29"/>
    </row>
    <row r="36" spans="1:27" ht="14.25" customHeight="1" thickBot="1">
      <c r="A36" s="194" t="s">
        <v>19</v>
      </c>
      <c r="B36" s="195"/>
      <c r="C36" s="195"/>
      <c r="D36" s="196"/>
      <c r="E36" s="64">
        <f>AA32</f>
        <v>7</v>
      </c>
      <c r="F36" s="63"/>
      <c r="G36" s="83"/>
      <c r="H36" s="84"/>
      <c r="I36" s="226" t="s">
        <v>90</v>
      </c>
      <c r="J36" s="226"/>
      <c r="K36" s="226"/>
      <c r="L36" s="29"/>
      <c r="M36" s="29"/>
    </row>
    <row r="37" spans="1:27" ht="14.25" customHeight="1" thickBot="1">
      <c r="A37" s="194" t="s">
        <v>20</v>
      </c>
      <c r="B37" s="195"/>
      <c r="C37" s="195"/>
      <c r="D37" s="196"/>
      <c r="E37" s="64">
        <f>AA33</f>
        <v>0</v>
      </c>
      <c r="F37" s="63"/>
      <c r="G37" s="83"/>
      <c r="H37" s="84"/>
      <c r="I37" s="226" t="s">
        <v>91</v>
      </c>
      <c r="J37" s="226"/>
      <c r="K37" s="226"/>
      <c r="L37" s="29"/>
      <c r="M37" s="29"/>
    </row>
    <row r="38" spans="1:27" ht="14.25" customHeight="1" thickBot="1">
      <c r="A38" s="194" t="s">
        <v>21</v>
      </c>
      <c r="B38" s="195"/>
      <c r="C38" s="195"/>
      <c r="D38" s="196"/>
      <c r="E38" s="64">
        <f>AA34</f>
        <v>0</v>
      </c>
      <c r="F38" s="63"/>
      <c r="G38" s="83"/>
      <c r="H38" s="84"/>
      <c r="I38" s="226" t="s">
        <v>92</v>
      </c>
      <c r="J38" s="226"/>
      <c r="K38" s="226"/>
      <c r="L38" s="84"/>
      <c r="M38" s="29"/>
    </row>
  </sheetData>
  <mergeCells count="32">
    <mergeCell ref="E5:J5"/>
    <mergeCell ref="A1:J1"/>
    <mergeCell ref="A2:J2"/>
    <mergeCell ref="E3:J3"/>
    <mergeCell ref="E4:J4"/>
    <mergeCell ref="A17:D17"/>
    <mergeCell ref="E17:H17"/>
    <mergeCell ref="I17:L17"/>
    <mergeCell ref="A35:D35"/>
    <mergeCell ref="A26:D26"/>
    <mergeCell ref="E6:J6"/>
    <mergeCell ref="E7:J7"/>
    <mergeCell ref="A38:D38"/>
    <mergeCell ref="I38:K38"/>
    <mergeCell ref="A36:D36"/>
    <mergeCell ref="A37:D37"/>
    <mergeCell ref="I37:K37"/>
    <mergeCell ref="A10:D10"/>
    <mergeCell ref="E10:H10"/>
    <mergeCell ref="I10:L10"/>
    <mergeCell ref="I36:K36"/>
    <mergeCell ref="I35:K35"/>
    <mergeCell ref="I34:K34"/>
    <mergeCell ref="A34:D34"/>
    <mergeCell ref="A31:D31"/>
    <mergeCell ref="I24:L24"/>
    <mergeCell ref="I31:L31"/>
    <mergeCell ref="A32:D32"/>
    <mergeCell ref="A27:D27"/>
    <mergeCell ref="A28:D28"/>
    <mergeCell ref="A29:D29"/>
    <mergeCell ref="A30:D30"/>
  </mergeCells>
  <phoneticPr fontId="0" type="noConversion"/>
  <pageMargins left="0.19685039370078741" right="0.19685039370078741" top="0.19685039370078741" bottom="0.19685039370078741" header="0.19685039370078741" footer="0.19685039370078741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Maraton</vt:lpstr>
      <vt:lpstr>Clas</vt:lpstr>
      <vt:lpstr>EchipeNoi</vt:lpstr>
      <vt:lpstr>Sl</vt:lpstr>
      <vt:lpstr>LA</vt:lpstr>
      <vt:lpstr>LB</vt:lpstr>
      <vt:lpstr>LC</vt:lpstr>
      <vt:lpstr>Div1</vt:lpstr>
      <vt:lpstr>Div2</vt:lpstr>
      <vt:lpstr>Div3</vt:lpstr>
      <vt:lpstr>Div4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2011-11-28T09:57:23Z</cp:lastPrinted>
  <dcterms:created xsi:type="dcterms:W3CDTF">2006-09-16T00:00:00Z</dcterms:created>
  <dcterms:modified xsi:type="dcterms:W3CDTF">2011-11-28T09:59:47Z</dcterms:modified>
</cp:coreProperties>
</file>